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ursL\Downloads\"/>
    </mc:Choice>
  </mc:AlternateContent>
  <bookViews>
    <workbookView xWindow="0" yWindow="0" windowWidth="28800" windowHeight="12135"/>
  </bookViews>
  <sheets>
    <sheet name="Lubānas amata vienību saraksts" sheetId="1" r:id="rId1"/>
  </sheets>
  <calcPr calcId="162913"/>
</workbook>
</file>

<file path=xl/calcChain.xml><?xml version="1.0" encoding="utf-8"?>
<calcChain xmlns="http://schemas.openxmlformats.org/spreadsheetml/2006/main">
  <c r="F116" i="1" l="1"/>
  <c r="D91" i="1"/>
  <c r="F91" i="1"/>
  <c r="F80" i="1"/>
  <c r="F58" i="1"/>
  <c r="F65" i="1"/>
  <c r="D116" i="1"/>
  <c r="F28" i="1"/>
  <c r="D80" i="1"/>
  <c r="F47" i="1"/>
  <c r="D47" i="1"/>
  <c r="D44" i="1"/>
  <c r="D36" i="1"/>
  <c r="D14" i="1"/>
  <c r="D11" i="1"/>
  <c r="D17" i="1"/>
  <c r="F5" i="1"/>
  <c r="F6" i="1"/>
  <c r="F7" i="1"/>
  <c r="F8" i="1"/>
  <c r="F11" i="1"/>
  <c r="F16" i="1"/>
  <c r="F17" i="1"/>
  <c r="F9" i="1"/>
  <c r="F10" i="1"/>
  <c r="F24" i="1"/>
  <c r="F29" i="1"/>
  <c r="F36" i="1"/>
  <c r="F38" i="1"/>
  <c r="F39" i="1"/>
  <c r="D39" i="1"/>
  <c r="F41" i="1"/>
  <c r="F44" i="1"/>
  <c r="F42" i="1"/>
  <c r="F49" i="1"/>
  <c r="F13" i="1"/>
  <c r="F14" i="1"/>
  <c r="F67" i="1"/>
  <c r="F68" i="1"/>
</calcChain>
</file>

<file path=xl/sharedStrings.xml><?xml version="1.0" encoding="utf-8"?>
<sst xmlns="http://schemas.openxmlformats.org/spreadsheetml/2006/main" count="398" uniqueCount="201">
  <si>
    <t>Nr.p.k.</t>
  </si>
  <si>
    <t>Amata vienības nosaukums</t>
  </si>
  <si>
    <t>Profesijas kods</t>
  </si>
  <si>
    <t>Amata vienību skaits</t>
  </si>
  <si>
    <t>Pārvalde</t>
  </si>
  <si>
    <t>Pārvaldes vadītājs</t>
  </si>
  <si>
    <t>1213 23</t>
  </si>
  <si>
    <t>1.</t>
  </si>
  <si>
    <t>IV A</t>
  </si>
  <si>
    <t>Sabiedrības pārvaldes speciālists</t>
  </si>
  <si>
    <t>2422 35</t>
  </si>
  <si>
    <t>I</t>
  </si>
  <si>
    <t>Lietvedis</t>
  </si>
  <si>
    <t>3341 04</t>
  </si>
  <si>
    <t>18.3.</t>
  </si>
  <si>
    <t>II</t>
  </si>
  <si>
    <t>Arhivārs</t>
  </si>
  <si>
    <t>4415 01</t>
  </si>
  <si>
    <t>18.1.</t>
  </si>
  <si>
    <t>Klientu apkalpošanas speciālists (Lubānā un Meirānos)</t>
  </si>
  <si>
    <t>4222 07</t>
  </si>
  <si>
    <t>23.</t>
  </si>
  <si>
    <t>II A</t>
  </si>
  <si>
    <t>2642 05</t>
  </si>
  <si>
    <t>24.</t>
  </si>
  <si>
    <t>Lauku attīstības speciālists</t>
  </si>
  <si>
    <t>3142 23</t>
  </si>
  <si>
    <t>Kopā</t>
  </si>
  <si>
    <t>Īpašumu uzturēšanas nodaļa</t>
  </si>
  <si>
    <t>Nodaļas vadītājs</t>
  </si>
  <si>
    <t>1219 01</t>
  </si>
  <si>
    <t>3.</t>
  </si>
  <si>
    <t>III</t>
  </si>
  <si>
    <t>13.</t>
  </si>
  <si>
    <t>Vides dizaina speciālists</t>
  </si>
  <si>
    <t>3432 51</t>
  </si>
  <si>
    <t>V</t>
  </si>
  <si>
    <t>Gadījuma darbu strādnieks</t>
  </si>
  <si>
    <t>9622 01</t>
  </si>
  <si>
    <t>Labiekārtošanas darbu strādnieks</t>
  </si>
  <si>
    <t>9214 03</t>
  </si>
  <si>
    <t>Kapsētas  pārzinis</t>
  </si>
  <si>
    <t>5151 20</t>
  </si>
  <si>
    <t>Ēkas uzraugs (Meirānu skolā)</t>
  </si>
  <si>
    <t>9629 04</t>
  </si>
  <si>
    <t>4.</t>
  </si>
  <si>
    <t>I A</t>
  </si>
  <si>
    <t>Tērpu pārzinis</t>
  </si>
  <si>
    <t>4321 03</t>
  </si>
  <si>
    <t>Sētnieks</t>
  </si>
  <si>
    <t>9613 01</t>
  </si>
  <si>
    <t>Apkopējs</t>
  </si>
  <si>
    <t>9112 01</t>
  </si>
  <si>
    <t xml:space="preserve">Apkures/krāšņu kurinātājs </t>
  </si>
  <si>
    <t>8182 04</t>
  </si>
  <si>
    <t>Mikroautobusa vadītājs</t>
  </si>
  <si>
    <t>833 101</t>
  </si>
  <si>
    <t>41.</t>
  </si>
  <si>
    <t>Autobusa vadītājs</t>
  </si>
  <si>
    <t>8331 01</t>
  </si>
  <si>
    <t>Traktortehnikas vadītājs-remontstrādnieks</t>
  </si>
  <si>
    <t xml:space="preserve">8341 06 </t>
  </si>
  <si>
    <t>Santehniķis- remontstrādnieks</t>
  </si>
  <si>
    <t>7411 01</t>
  </si>
  <si>
    <t>Vadītājs</t>
  </si>
  <si>
    <t>33.</t>
  </si>
  <si>
    <t>IC</t>
  </si>
  <si>
    <t>Lubānas pilsētas bibliotēkas vadītājs</t>
  </si>
  <si>
    <t>1349 34</t>
  </si>
  <si>
    <t>18.2.</t>
  </si>
  <si>
    <t>2622 02</t>
  </si>
  <si>
    <t>Bibliotekāre</t>
  </si>
  <si>
    <t>3433 01</t>
  </si>
  <si>
    <t>Meirānu bibliotēkas vadītājs</t>
  </si>
  <si>
    <t>Kora diriģents</t>
  </si>
  <si>
    <t>2652 24</t>
  </si>
  <si>
    <t>Stundas algas  likme EUR 9,08, maksimālais apmaksāto stundu skaits mēnesī - 25</t>
  </si>
  <si>
    <t>I B</t>
  </si>
  <si>
    <t>Tautas deju ansambļa vadītājs</t>
  </si>
  <si>
    <t>2653 11</t>
  </si>
  <si>
    <t>Stundas algas likme EUR 9,08, maksimālais apmaksāto stundu skaits mēnesī - 25</t>
  </si>
  <si>
    <t>Deju kopas "Žuburi" B vadītājs</t>
  </si>
  <si>
    <t>2653 10</t>
  </si>
  <si>
    <t>Deju kopas "Žuburi" C vadītājs</t>
  </si>
  <si>
    <t>Stundas likme EUR 9,08, maksimālais apmaksāto stundu skaits mēnesī - 25</t>
  </si>
  <si>
    <t>Folkloras kopas vadītājs</t>
  </si>
  <si>
    <t>2652 27</t>
  </si>
  <si>
    <t>Amatierteātra režisors</t>
  </si>
  <si>
    <t>2654 11</t>
  </si>
  <si>
    <t>Ansambļa vadītājs</t>
  </si>
  <si>
    <t>2642 18</t>
  </si>
  <si>
    <t>Dāmu deju grupas vadītājs</t>
  </si>
  <si>
    <t>Meirānu Tautas nama vadītājs</t>
  </si>
  <si>
    <t>Deju kolektīva vadītājs</t>
  </si>
  <si>
    <t>2653 12</t>
  </si>
  <si>
    <t>Deju kolektīva "Rokraksti" vadītājs</t>
  </si>
  <si>
    <t>Sporta pasākumu organizators</t>
  </si>
  <si>
    <t>3423 03</t>
  </si>
  <si>
    <t>48.</t>
  </si>
  <si>
    <t>IA</t>
  </si>
  <si>
    <t xml:space="preserve">Vadītāja </t>
  </si>
  <si>
    <t>2621 11</t>
  </si>
  <si>
    <t>57.</t>
  </si>
  <si>
    <t>9629 07</t>
  </si>
  <si>
    <t>Sargs- dežurants</t>
  </si>
  <si>
    <t>9121 01</t>
  </si>
  <si>
    <t>Veļas mazgātājs</t>
  </si>
  <si>
    <t>9412 02</t>
  </si>
  <si>
    <t xml:space="preserve">Virtuves darbinieks </t>
  </si>
  <si>
    <t>Noliktavas pārzinis</t>
  </si>
  <si>
    <t>3434 01</t>
  </si>
  <si>
    <t>Šefpavārs</t>
  </si>
  <si>
    <t>29.</t>
  </si>
  <si>
    <t>5312 01</t>
  </si>
  <si>
    <t>Pirmsskolas skolotāja palīgs</t>
  </si>
  <si>
    <t>5.2.</t>
  </si>
  <si>
    <t>2221 34</t>
  </si>
  <si>
    <t>Datortīkla uzturēšanas administrators</t>
  </si>
  <si>
    <t>3514 02</t>
  </si>
  <si>
    <t>19.5.</t>
  </si>
  <si>
    <t>Apkures/krāšņu kurinātājs- remontstrādnieks</t>
  </si>
  <si>
    <t>Virtuves darbinieks</t>
  </si>
  <si>
    <t>Pavāra palīgs</t>
  </si>
  <si>
    <t>9412 01</t>
  </si>
  <si>
    <t>Laborants</t>
  </si>
  <si>
    <t>7543 08</t>
  </si>
  <si>
    <t>Sargs</t>
  </si>
  <si>
    <r>
      <t xml:space="preserve"> </t>
    </r>
    <r>
      <rPr>
        <sz val="12"/>
        <color indexed="8"/>
        <rFont val="Times New Roman"/>
        <family val="1"/>
        <charset val="186"/>
      </rPr>
      <t>Saskaņā ar MK not. Nr. 656 “Noteikumi par minimālās mēneša darba algas apmēru normālā darba laika ietvaros un minimālās stundas tarifa likmes aprēķināšanu”</t>
    </r>
  </si>
  <si>
    <t>II B</t>
  </si>
  <si>
    <t>2211 03</t>
  </si>
  <si>
    <t>Saskaņā ar MK noteikumiem Nr. 851 "Noteikumi par zemāko mēnešalgu un speciālo piemaksu veselības aprūpes jomā nodarbinātajiem"</t>
  </si>
  <si>
    <t>5.1.</t>
  </si>
  <si>
    <t xml:space="preserve">Ķirurgs </t>
  </si>
  <si>
    <t>2212 61</t>
  </si>
  <si>
    <t>Ginekologs</t>
  </si>
  <si>
    <t>2212 47</t>
  </si>
  <si>
    <t>2240 02</t>
  </si>
  <si>
    <t>Fizikālās terapijas māsa</t>
  </si>
  <si>
    <t xml:space="preserve">2221 14 </t>
  </si>
  <si>
    <t>Medicīnas māsa dienas stacionārā</t>
  </si>
  <si>
    <t>3221 01</t>
  </si>
  <si>
    <t xml:space="preserve">Fizioterapeits </t>
  </si>
  <si>
    <t>2264 02</t>
  </si>
  <si>
    <t>Informācijas ievadīšanas operators</t>
  </si>
  <si>
    <t>4132 01</t>
  </si>
  <si>
    <t>Elektriķis- remontstrādnieks</t>
  </si>
  <si>
    <t>IV</t>
  </si>
  <si>
    <t>Bērnu nodaļas bibliotēkas vadītājs</t>
  </si>
  <si>
    <t>Lubānas kultūra nams</t>
  </si>
  <si>
    <t>Meirānu tautas nams</t>
  </si>
  <si>
    <t>Meirānu bibliotēka</t>
  </si>
  <si>
    <t>Lubānas pilsētas bibliotēka</t>
  </si>
  <si>
    <t>Lubānas tūrisma un kultūrvēsturiskā mantojuma centrs</t>
  </si>
  <si>
    <t>Lubānas vidusskola (bez pedagogu amatiem)</t>
  </si>
  <si>
    <t>Pirmsskolas iestāžu un skolu māsa</t>
  </si>
  <si>
    <t xml:space="preserve"> Lubānas pirmsskolas izglītības iestāde "Rūķīši" (bez pedagogu amatiem)</t>
  </si>
  <si>
    <t>Ģimenes ārsts</t>
  </si>
  <si>
    <t>Ārsts palīgs</t>
  </si>
  <si>
    <t>Mēnešalgas likme
(EUR)</t>
  </si>
  <si>
    <t>Mēnešalgas fonds 
(EUR)</t>
  </si>
  <si>
    <t>Amata saime</t>
  </si>
  <si>
    <t>Amata saimes līmenis</t>
  </si>
  <si>
    <t>Mēnešalgas grupa</t>
  </si>
  <si>
    <t>Madonas novada Lubānas apvienības pārvaldes un tās pakļautībā esošo iestāžu amata vienību saraksts no 01.01.2022.</t>
  </si>
  <si>
    <t>Valsts un pašvaldības vienotais klientu apkalpošanas centrs</t>
  </si>
  <si>
    <t>3.pielikums Madonas novada pašvaldības domes __.__.2021. lēmumam Nr.__ (protokols Nr. _, __.p.)</t>
  </si>
  <si>
    <t>Darbs sporta jomā</t>
  </si>
  <si>
    <t>Multifunkcionālais centrs</t>
  </si>
  <si>
    <t>Vadītāja</t>
  </si>
  <si>
    <t>1343 01</t>
  </si>
  <si>
    <t>Nekustamā īpašuma pārvaldnieks</t>
  </si>
  <si>
    <t>3334 11</t>
  </si>
  <si>
    <t xml:space="preserve">Apkopējs </t>
  </si>
  <si>
    <t>Automobiļa vadītājs</t>
  </si>
  <si>
    <t>Sociālais darbinieks darbam ar veciem cilvēkiem</t>
  </si>
  <si>
    <t>2635 04</t>
  </si>
  <si>
    <t>39.</t>
  </si>
  <si>
    <t>III A</t>
  </si>
  <si>
    <t>Vecākā medmāsa</t>
  </si>
  <si>
    <t>2221 01</t>
  </si>
  <si>
    <t xml:space="preserve">3221 01 </t>
  </si>
  <si>
    <t>Sociālais rehabilitētājs</t>
  </si>
  <si>
    <t>3412 02</t>
  </si>
  <si>
    <t>Sociālais aprūpētājs</t>
  </si>
  <si>
    <t>3412 01</t>
  </si>
  <si>
    <t>Aprūpētājs dienā</t>
  </si>
  <si>
    <t>5322 02</t>
  </si>
  <si>
    <t>Aprūpētājs (diennakti)</t>
  </si>
  <si>
    <t>Pavārs</t>
  </si>
  <si>
    <t>5120 02</t>
  </si>
  <si>
    <t>Sanitārs</t>
  </si>
  <si>
    <t>5321 01</t>
  </si>
  <si>
    <t>52.</t>
  </si>
  <si>
    <t>Lubānas sociālās aprūpes centrs</t>
  </si>
  <si>
    <t xml:space="preserve">   stundas algas likme
EUR 3,88</t>
  </si>
  <si>
    <t xml:space="preserve">   stundas algas likme
EUR 3,65</t>
  </si>
  <si>
    <t xml:space="preserve">   stundas algas likme
EUR 3,45</t>
  </si>
  <si>
    <r>
      <t>Ambulatorā</t>
    </r>
    <r>
      <rPr>
        <sz val="12"/>
        <color indexed="10"/>
        <rFont val="Times New Roman"/>
        <family val="1"/>
        <charset val="186"/>
      </rPr>
      <t xml:space="preserve"> </t>
    </r>
    <r>
      <rPr>
        <sz val="12"/>
        <color indexed="8"/>
        <rFont val="Times New Roman"/>
        <family val="1"/>
        <charset val="186"/>
      </rPr>
      <t>medicīnas māsa</t>
    </r>
  </si>
  <si>
    <t>Informatīvā izdevuma redaktors</t>
  </si>
  <si>
    <t>Saimniecības pārzinis</t>
  </si>
  <si>
    <t>stundas algas likme EUR 4,20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</si>
</sst>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</font>
    <font>
      <sz val="12"/>
      <color indexed="8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sz val="12"/>
      <color indexed="10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2"/>
      <color rgb="FF00B050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1" xfId="7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" fillId="2" borderId="1" xfId="7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7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2" borderId="1" xfId="7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2" borderId="1" xfId="7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/>
    <xf numFmtId="0" fontId="13" fillId="0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3" fillId="0" borderId="0" xfId="0" applyFont="1" applyAlignment="1">
      <alignment horizontal="left" wrapText="1"/>
    </xf>
    <xf numFmtId="3" fontId="13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7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2" fillId="2" borderId="2" xfId="7" applyFont="1" applyFill="1" applyBorder="1" applyAlignment="1">
      <alignment horizontal="left" vertical="center" wrapText="1"/>
    </xf>
    <xf numFmtId="0" fontId="2" fillId="2" borderId="5" xfId="7" applyFont="1" applyFill="1" applyBorder="1" applyAlignment="1">
      <alignment horizontal="left" vertical="center" wrapText="1"/>
    </xf>
    <xf numFmtId="0" fontId="2" fillId="2" borderId="6" xfId="7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9">
    <cellStyle name="Hipersaite 2" xfId="1"/>
    <cellStyle name="Normal 2" xfId="2"/>
    <cellStyle name="Parasts" xfId="0" builtinId="0"/>
    <cellStyle name="Parasts 2" xfId="3"/>
    <cellStyle name="Parasts 3" xfId="4"/>
    <cellStyle name="Parasts 4" xfId="5"/>
    <cellStyle name="Parasts 5" xfId="6"/>
    <cellStyle name="Parasts 6" xfId="7"/>
    <cellStyle name="Parasts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topLeftCell="A40" zoomScale="95" zoomScaleNormal="95" workbookViewId="0">
      <selection activeCell="F117" sqref="F117"/>
    </sheetView>
  </sheetViews>
  <sheetFormatPr defaultRowHeight="15.75" x14ac:dyDescent="0.25"/>
  <cols>
    <col min="1" max="1" width="10" style="34" customWidth="1"/>
    <col min="2" max="2" width="21.140625" style="42" customWidth="1"/>
    <col min="3" max="3" width="11.5703125" style="34" customWidth="1"/>
    <col min="4" max="4" width="11.7109375" style="34" customWidth="1"/>
    <col min="5" max="5" width="14" style="34" customWidth="1"/>
    <col min="6" max="6" width="13.5703125" style="43" customWidth="1"/>
    <col min="7" max="7" width="10.5703125" style="43" customWidth="1"/>
    <col min="8" max="9" width="13.5703125" style="43" customWidth="1"/>
    <col min="10" max="10" width="27.140625" style="34" customWidth="1"/>
    <col min="11" max="16384" width="9.140625" style="34"/>
  </cols>
  <sheetData>
    <row r="1" spans="1:9" ht="15.75" customHeight="1" x14ac:dyDescent="0.25">
      <c r="A1" s="68" t="s">
        <v>165</v>
      </c>
      <c r="B1" s="68"/>
      <c r="C1" s="68"/>
      <c r="D1" s="68"/>
      <c r="E1" s="68"/>
      <c r="F1" s="68"/>
      <c r="G1" s="68"/>
      <c r="H1" s="68"/>
      <c r="I1" s="68"/>
    </row>
    <row r="2" spans="1:9" ht="33" customHeight="1" x14ac:dyDescent="0.25">
      <c r="A2" s="69" t="s">
        <v>163</v>
      </c>
      <c r="B2" s="69"/>
      <c r="C2" s="69"/>
      <c r="D2" s="69"/>
      <c r="E2" s="69"/>
      <c r="F2" s="69"/>
      <c r="G2" s="69"/>
      <c r="H2" s="69"/>
      <c r="I2" s="69"/>
    </row>
    <row r="3" spans="1:9" ht="47.25" x14ac:dyDescent="0.25">
      <c r="A3" s="26" t="s">
        <v>0</v>
      </c>
      <c r="B3" s="14" t="s">
        <v>1</v>
      </c>
      <c r="C3" s="14" t="s">
        <v>2</v>
      </c>
      <c r="D3" s="14" t="s">
        <v>3</v>
      </c>
      <c r="E3" s="13" t="s">
        <v>158</v>
      </c>
      <c r="F3" s="14" t="s">
        <v>159</v>
      </c>
      <c r="G3" s="14" t="s">
        <v>160</v>
      </c>
      <c r="H3" s="14" t="s">
        <v>161</v>
      </c>
      <c r="I3" s="14" t="s">
        <v>162</v>
      </c>
    </row>
    <row r="4" spans="1:9" s="35" customFormat="1" x14ac:dyDescent="0.25">
      <c r="A4" s="57" t="s">
        <v>4</v>
      </c>
      <c r="B4" s="57"/>
      <c r="C4" s="57"/>
      <c r="D4" s="57"/>
      <c r="E4" s="57"/>
      <c r="F4" s="57"/>
      <c r="G4" s="31"/>
      <c r="H4" s="31"/>
      <c r="I4" s="31"/>
    </row>
    <row r="5" spans="1:9" ht="20.100000000000001" customHeight="1" x14ac:dyDescent="0.25">
      <c r="A5" s="18">
        <v>1</v>
      </c>
      <c r="B5" s="19" t="s">
        <v>5</v>
      </c>
      <c r="C5" s="18" t="s">
        <v>6</v>
      </c>
      <c r="D5" s="18">
        <v>1</v>
      </c>
      <c r="E5" s="18">
        <v>1590</v>
      </c>
      <c r="F5" s="20">
        <f t="shared" ref="F5:F10" si="0">ROUND(D5*E5,0)</f>
        <v>1590</v>
      </c>
      <c r="G5" s="24" t="s">
        <v>7</v>
      </c>
      <c r="H5" s="24" t="s">
        <v>8</v>
      </c>
      <c r="I5" s="24">
        <v>13</v>
      </c>
    </row>
    <row r="6" spans="1:9" ht="51" customHeight="1" x14ac:dyDescent="0.25">
      <c r="A6" s="18">
        <v>2</v>
      </c>
      <c r="B6" s="3" t="s">
        <v>9</v>
      </c>
      <c r="C6" s="18" t="s">
        <v>10</v>
      </c>
      <c r="D6" s="18">
        <v>1</v>
      </c>
      <c r="E6" s="18">
        <v>1250</v>
      </c>
      <c r="F6" s="20">
        <f t="shared" si="0"/>
        <v>1250</v>
      </c>
      <c r="G6" s="4" t="s">
        <v>7</v>
      </c>
      <c r="H6" s="4" t="s">
        <v>11</v>
      </c>
      <c r="I6" s="4">
        <v>11</v>
      </c>
    </row>
    <row r="7" spans="1:9" ht="49.5" customHeight="1" x14ac:dyDescent="0.25">
      <c r="A7" s="18">
        <v>3</v>
      </c>
      <c r="B7" s="19" t="s">
        <v>12</v>
      </c>
      <c r="C7" s="5" t="s">
        <v>13</v>
      </c>
      <c r="D7" s="5">
        <v>1</v>
      </c>
      <c r="E7" s="5">
        <v>927</v>
      </c>
      <c r="F7" s="20">
        <f t="shared" si="0"/>
        <v>927</v>
      </c>
      <c r="G7" s="6" t="s">
        <v>14</v>
      </c>
      <c r="H7" s="4" t="s">
        <v>15</v>
      </c>
      <c r="I7" s="4">
        <v>7</v>
      </c>
    </row>
    <row r="8" spans="1:9" ht="36" customHeight="1" x14ac:dyDescent="0.25">
      <c r="A8" s="18">
        <v>4</v>
      </c>
      <c r="B8" s="19" t="s">
        <v>16</v>
      </c>
      <c r="C8" s="18" t="s">
        <v>17</v>
      </c>
      <c r="D8" s="18">
        <v>0.5</v>
      </c>
      <c r="E8" s="18">
        <v>864</v>
      </c>
      <c r="F8" s="20">
        <f t="shared" si="0"/>
        <v>432</v>
      </c>
      <c r="G8" s="7" t="s">
        <v>18</v>
      </c>
      <c r="H8" s="7" t="s">
        <v>11</v>
      </c>
      <c r="I8" s="7">
        <v>7</v>
      </c>
    </row>
    <row r="9" spans="1:9" ht="33" customHeight="1" x14ac:dyDescent="0.25">
      <c r="A9" s="18">
        <v>5</v>
      </c>
      <c r="B9" s="19" t="s">
        <v>198</v>
      </c>
      <c r="C9" s="18" t="s">
        <v>23</v>
      </c>
      <c r="D9" s="18">
        <v>1</v>
      </c>
      <c r="E9" s="18">
        <v>835</v>
      </c>
      <c r="F9" s="20">
        <f t="shared" si="0"/>
        <v>835</v>
      </c>
      <c r="G9" s="20" t="s">
        <v>24</v>
      </c>
      <c r="H9" s="20" t="s">
        <v>11</v>
      </c>
      <c r="I9" s="20">
        <v>7</v>
      </c>
    </row>
    <row r="10" spans="1:9" ht="33.75" customHeight="1" x14ac:dyDescent="0.25">
      <c r="A10" s="18">
        <v>6</v>
      </c>
      <c r="B10" s="19" t="s">
        <v>25</v>
      </c>
      <c r="C10" s="18" t="s">
        <v>26</v>
      </c>
      <c r="D10" s="18">
        <v>0.2</v>
      </c>
      <c r="E10" s="18">
        <v>870</v>
      </c>
      <c r="F10" s="20">
        <f t="shared" si="0"/>
        <v>174</v>
      </c>
      <c r="G10" s="4" t="s">
        <v>21</v>
      </c>
      <c r="H10" s="4" t="s">
        <v>22</v>
      </c>
      <c r="I10" s="4">
        <v>6</v>
      </c>
    </row>
    <row r="11" spans="1:9" ht="20.100000000000001" customHeight="1" x14ac:dyDescent="0.25">
      <c r="A11" s="18"/>
      <c r="B11" s="8" t="s">
        <v>27</v>
      </c>
      <c r="C11" s="1"/>
      <c r="D11" s="1">
        <f>SUM(D5:D10)</f>
        <v>4.7</v>
      </c>
      <c r="E11" s="18"/>
      <c r="F11" s="2">
        <f>SUM(F5:F10)</f>
        <v>5208</v>
      </c>
      <c r="G11" s="2"/>
      <c r="H11" s="2"/>
      <c r="I11" s="2"/>
    </row>
    <row r="12" spans="1:9" ht="19.5" customHeight="1" x14ac:dyDescent="0.25">
      <c r="A12" s="70" t="s">
        <v>166</v>
      </c>
      <c r="B12" s="71"/>
      <c r="C12" s="71"/>
      <c r="D12" s="71"/>
      <c r="E12" s="71"/>
      <c r="F12" s="71"/>
      <c r="G12" s="71"/>
      <c r="H12" s="71"/>
      <c r="I12" s="71"/>
    </row>
    <row r="13" spans="1:9" ht="34.5" customHeight="1" x14ac:dyDescent="0.25">
      <c r="A13" s="18">
        <v>1</v>
      </c>
      <c r="B13" s="19" t="s">
        <v>96</v>
      </c>
      <c r="C13" s="18" t="s">
        <v>97</v>
      </c>
      <c r="D13" s="11">
        <v>1</v>
      </c>
      <c r="E13" s="18">
        <v>858</v>
      </c>
      <c r="F13" s="20">
        <f>ROUND(D13*E13,0)</f>
        <v>858</v>
      </c>
      <c r="G13" s="24" t="s">
        <v>98</v>
      </c>
      <c r="H13" s="24" t="s">
        <v>99</v>
      </c>
      <c r="I13" s="24">
        <v>6</v>
      </c>
    </row>
    <row r="14" spans="1:9" x14ac:dyDescent="0.25">
      <c r="A14" s="18"/>
      <c r="B14" s="31" t="s">
        <v>27</v>
      </c>
      <c r="C14" s="18"/>
      <c r="D14" s="1">
        <f>SUM(D13)</f>
        <v>1</v>
      </c>
      <c r="E14" s="1"/>
      <c r="F14" s="2">
        <f>SUM(F13)</f>
        <v>858</v>
      </c>
      <c r="G14" s="2"/>
      <c r="H14" s="2"/>
      <c r="I14" s="2"/>
    </row>
    <row r="15" spans="1:9" s="35" customFormat="1" ht="22.5" customHeight="1" x14ac:dyDescent="0.25">
      <c r="A15" s="62" t="s">
        <v>164</v>
      </c>
      <c r="B15" s="63"/>
      <c r="C15" s="63"/>
      <c r="D15" s="63"/>
      <c r="E15" s="63"/>
      <c r="F15" s="63"/>
      <c r="G15" s="63"/>
      <c r="H15" s="63"/>
      <c r="I15" s="63"/>
    </row>
    <row r="16" spans="1:9" ht="57" customHeight="1" x14ac:dyDescent="0.25">
      <c r="A16" s="18">
        <v>1</v>
      </c>
      <c r="B16" s="19" t="s">
        <v>19</v>
      </c>
      <c r="C16" s="18" t="s">
        <v>20</v>
      </c>
      <c r="D16" s="18">
        <v>1.5</v>
      </c>
      <c r="E16" s="18">
        <v>864</v>
      </c>
      <c r="F16" s="20">
        <f>ROUND(D16*E16,0)</f>
        <v>1296</v>
      </c>
      <c r="G16" s="9" t="s">
        <v>21</v>
      </c>
      <c r="H16" s="9" t="s">
        <v>22</v>
      </c>
      <c r="I16" s="9">
        <v>6</v>
      </c>
    </row>
    <row r="17" spans="1:9" ht="20.100000000000001" customHeight="1" x14ac:dyDescent="0.25">
      <c r="A17" s="18"/>
      <c r="B17" s="8" t="s">
        <v>27</v>
      </c>
      <c r="C17" s="1"/>
      <c r="D17" s="1">
        <f>SUM(D16)</f>
        <v>1.5</v>
      </c>
      <c r="E17" s="18"/>
      <c r="F17" s="2">
        <f>SUM(F16)</f>
        <v>1296</v>
      </c>
      <c r="G17" s="2"/>
      <c r="H17" s="2"/>
      <c r="I17" s="2"/>
    </row>
    <row r="18" spans="1:9" x14ac:dyDescent="0.25">
      <c r="A18" s="57" t="s">
        <v>28</v>
      </c>
      <c r="B18" s="57"/>
      <c r="C18" s="57"/>
      <c r="D18" s="57"/>
      <c r="E18" s="57"/>
      <c r="F18" s="57"/>
      <c r="G18" s="29"/>
      <c r="H18" s="29"/>
      <c r="I18" s="29"/>
    </row>
    <row r="19" spans="1:9" ht="20.100000000000001" customHeight="1" x14ac:dyDescent="0.25">
      <c r="A19" s="18">
        <v>1</v>
      </c>
      <c r="B19" s="19" t="s">
        <v>29</v>
      </c>
      <c r="C19" s="18" t="s">
        <v>30</v>
      </c>
      <c r="D19" s="18">
        <v>1</v>
      </c>
      <c r="E19" s="18">
        <v>1200</v>
      </c>
      <c r="F19" s="20">
        <v>1200</v>
      </c>
      <c r="G19" s="4" t="s">
        <v>31</v>
      </c>
      <c r="H19" s="4" t="s">
        <v>32</v>
      </c>
      <c r="I19" s="4">
        <v>10</v>
      </c>
    </row>
    <row r="20" spans="1:9" ht="35.1" customHeight="1" x14ac:dyDescent="0.25">
      <c r="A20" s="24">
        <v>2</v>
      </c>
      <c r="B20" s="33" t="s">
        <v>170</v>
      </c>
      <c r="C20" s="33" t="s">
        <v>171</v>
      </c>
      <c r="D20" s="24">
        <v>1</v>
      </c>
      <c r="E20" s="9">
        <v>903</v>
      </c>
      <c r="F20" s="32">
        <v>903</v>
      </c>
      <c r="G20" s="24" t="s">
        <v>31</v>
      </c>
      <c r="H20" s="24" t="s">
        <v>22</v>
      </c>
      <c r="I20" s="24">
        <v>6</v>
      </c>
    </row>
    <row r="21" spans="1:9" ht="35.1" customHeight="1" x14ac:dyDescent="0.25">
      <c r="A21" s="18">
        <v>3</v>
      </c>
      <c r="B21" s="19" t="s">
        <v>34</v>
      </c>
      <c r="C21" s="18" t="s">
        <v>35</v>
      </c>
      <c r="D21" s="18">
        <v>1</v>
      </c>
      <c r="E21" s="18">
        <v>771</v>
      </c>
      <c r="F21" s="20">
        <v>771</v>
      </c>
      <c r="G21" s="20" t="s">
        <v>33</v>
      </c>
      <c r="H21" s="20" t="s">
        <v>36</v>
      </c>
      <c r="I21" s="20">
        <v>7</v>
      </c>
    </row>
    <row r="22" spans="1:9" ht="35.1" customHeight="1" x14ac:dyDescent="0.25">
      <c r="A22" s="18">
        <v>4</v>
      </c>
      <c r="B22" s="19" t="s">
        <v>37</v>
      </c>
      <c r="C22" s="18" t="s">
        <v>38</v>
      </c>
      <c r="D22" s="18">
        <v>3</v>
      </c>
      <c r="E22" s="18">
        <v>530</v>
      </c>
      <c r="F22" s="20">
        <v>1590</v>
      </c>
      <c r="G22" s="20" t="s">
        <v>33</v>
      </c>
      <c r="H22" s="20" t="s">
        <v>11</v>
      </c>
      <c r="I22" s="20">
        <v>1</v>
      </c>
    </row>
    <row r="23" spans="1:9" ht="30.75" customHeight="1" x14ac:dyDescent="0.25">
      <c r="A23" s="18">
        <v>5</v>
      </c>
      <c r="B23" s="19" t="s">
        <v>39</v>
      </c>
      <c r="C23" s="18" t="s">
        <v>40</v>
      </c>
      <c r="D23" s="18">
        <v>1</v>
      </c>
      <c r="E23" s="18">
        <v>650</v>
      </c>
      <c r="F23" s="20">
        <v>650</v>
      </c>
      <c r="G23" s="4" t="s">
        <v>33</v>
      </c>
      <c r="H23" s="4" t="s">
        <v>32</v>
      </c>
      <c r="I23" s="4">
        <v>4</v>
      </c>
    </row>
    <row r="24" spans="1:9" ht="35.1" customHeight="1" x14ac:dyDescent="0.25">
      <c r="A24" s="18">
        <v>6</v>
      </c>
      <c r="B24" s="19" t="s">
        <v>41</v>
      </c>
      <c r="C24" s="18" t="s">
        <v>42</v>
      </c>
      <c r="D24" s="18">
        <v>1.5</v>
      </c>
      <c r="E24" s="18">
        <v>530</v>
      </c>
      <c r="F24" s="20">
        <f>ROUND(D24*E24,0)</f>
        <v>795</v>
      </c>
      <c r="G24" s="9" t="s">
        <v>33</v>
      </c>
      <c r="H24" s="9" t="s">
        <v>32</v>
      </c>
      <c r="I24" s="9">
        <v>4</v>
      </c>
    </row>
    <row r="25" spans="1:9" ht="35.25" customHeight="1" x14ac:dyDescent="0.25">
      <c r="A25" s="18">
        <v>7</v>
      </c>
      <c r="B25" s="19" t="s">
        <v>43</v>
      </c>
      <c r="C25" s="18" t="s">
        <v>44</v>
      </c>
      <c r="D25" s="18">
        <v>1</v>
      </c>
      <c r="E25" s="18">
        <v>530</v>
      </c>
      <c r="F25" s="20">
        <v>530</v>
      </c>
      <c r="G25" s="20" t="s">
        <v>45</v>
      </c>
      <c r="H25" s="20" t="s">
        <v>46</v>
      </c>
      <c r="I25" s="20">
        <v>4</v>
      </c>
    </row>
    <row r="26" spans="1:9" ht="20.100000000000001" customHeight="1" x14ac:dyDescent="0.25">
      <c r="A26" s="18">
        <v>8</v>
      </c>
      <c r="B26" s="19" t="s">
        <v>47</v>
      </c>
      <c r="C26" s="18" t="s">
        <v>48</v>
      </c>
      <c r="D26" s="18">
        <v>1</v>
      </c>
      <c r="E26" s="18">
        <v>607</v>
      </c>
      <c r="F26" s="20">
        <v>607</v>
      </c>
      <c r="G26" s="20" t="s">
        <v>31</v>
      </c>
      <c r="H26" s="20" t="s">
        <v>32</v>
      </c>
      <c r="I26" s="20">
        <v>4</v>
      </c>
    </row>
    <row r="27" spans="1:9" ht="20.100000000000001" customHeight="1" x14ac:dyDescent="0.25">
      <c r="A27" s="18">
        <v>9</v>
      </c>
      <c r="B27" s="19" t="s">
        <v>49</v>
      </c>
      <c r="C27" s="18" t="s">
        <v>50</v>
      </c>
      <c r="D27" s="18">
        <v>5</v>
      </c>
      <c r="E27" s="18">
        <v>530</v>
      </c>
      <c r="F27" s="20">
        <v>2650</v>
      </c>
      <c r="G27" s="9" t="s">
        <v>33</v>
      </c>
      <c r="H27" s="9" t="s">
        <v>11</v>
      </c>
      <c r="I27" s="9">
        <v>1</v>
      </c>
    </row>
    <row r="28" spans="1:9" ht="20.100000000000001" customHeight="1" x14ac:dyDescent="0.25">
      <c r="A28" s="18">
        <v>10</v>
      </c>
      <c r="B28" s="19" t="s">
        <v>49</v>
      </c>
      <c r="C28" s="18" t="s">
        <v>50</v>
      </c>
      <c r="D28" s="18">
        <v>1</v>
      </c>
      <c r="E28" s="18">
        <v>560</v>
      </c>
      <c r="F28" s="20">
        <f>D28*E28</f>
        <v>560</v>
      </c>
      <c r="G28" s="9" t="s">
        <v>33</v>
      </c>
      <c r="H28" s="9" t="s">
        <v>11</v>
      </c>
      <c r="I28" s="9">
        <v>1</v>
      </c>
    </row>
    <row r="29" spans="1:9" ht="30.75" customHeight="1" x14ac:dyDescent="0.25">
      <c r="A29" s="18">
        <v>11</v>
      </c>
      <c r="B29" s="19" t="s">
        <v>51</v>
      </c>
      <c r="C29" s="18" t="s">
        <v>52</v>
      </c>
      <c r="D29" s="18">
        <v>4.95</v>
      </c>
      <c r="E29" s="18">
        <v>530</v>
      </c>
      <c r="F29" s="20">
        <f>ROUND(D29*E29,0)</f>
        <v>2624</v>
      </c>
      <c r="G29" s="9" t="s">
        <v>33</v>
      </c>
      <c r="H29" s="9" t="s">
        <v>11</v>
      </c>
      <c r="I29" s="9">
        <v>1</v>
      </c>
    </row>
    <row r="30" spans="1:9" ht="48.75" customHeight="1" x14ac:dyDescent="0.25">
      <c r="A30" s="18">
        <v>12</v>
      </c>
      <c r="B30" s="19" t="s">
        <v>53</v>
      </c>
      <c r="C30" s="18" t="s">
        <v>54</v>
      </c>
      <c r="D30" s="18">
        <v>3</v>
      </c>
      <c r="E30" s="18">
        <v>530</v>
      </c>
      <c r="F30" s="20">
        <v>1590</v>
      </c>
      <c r="G30" s="9" t="s">
        <v>33</v>
      </c>
      <c r="H30" s="9" t="s">
        <v>22</v>
      </c>
      <c r="I30" s="9">
        <v>2</v>
      </c>
    </row>
    <row r="31" spans="1:9" ht="48.75" customHeight="1" x14ac:dyDescent="0.25">
      <c r="A31" s="18">
        <v>13</v>
      </c>
      <c r="B31" s="19" t="s">
        <v>55</v>
      </c>
      <c r="C31" s="18" t="s">
        <v>56</v>
      </c>
      <c r="D31" s="18">
        <v>0.5</v>
      </c>
      <c r="E31" s="53" t="s">
        <v>200</v>
      </c>
      <c r="F31" s="48">
        <v>353</v>
      </c>
      <c r="G31" s="20" t="s">
        <v>57</v>
      </c>
      <c r="H31" s="20" t="s">
        <v>15</v>
      </c>
      <c r="I31" s="20">
        <v>6</v>
      </c>
    </row>
    <row r="32" spans="1:9" ht="48.75" customHeight="1" x14ac:dyDescent="0.25">
      <c r="A32" s="18">
        <v>14</v>
      </c>
      <c r="B32" s="19" t="s">
        <v>58</v>
      </c>
      <c r="C32" s="18" t="s">
        <v>59</v>
      </c>
      <c r="D32" s="18">
        <v>1</v>
      </c>
      <c r="E32" s="53" t="s">
        <v>200</v>
      </c>
      <c r="F32" s="48">
        <v>706</v>
      </c>
      <c r="G32" s="24" t="s">
        <v>57</v>
      </c>
      <c r="H32" s="24" t="s">
        <v>32</v>
      </c>
      <c r="I32" s="24">
        <v>7</v>
      </c>
    </row>
    <row r="33" spans="1:9" ht="48.75" customHeight="1" x14ac:dyDescent="0.25">
      <c r="A33" s="18">
        <v>15</v>
      </c>
      <c r="B33" s="19" t="s">
        <v>60</v>
      </c>
      <c r="C33" s="18" t="s">
        <v>61</v>
      </c>
      <c r="D33" s="18">
        <v>1</v>
      </c>
      <c r="E33" s="18">
        <v>750</v>
      </c>
      <c r="F33" s="20">
        <v>750</v>
      </c>
      <c r="G33" s="17" t="s">
        <v>57</v>
      </c>
      <c r="H33" s="17" t="s">
        <v>11</v>
      </c>
      <c r="I33" s="17">
        <v>6</v>
      </c>
    </row>
    <row r="34" spans="1:9" ht="48.75" customHeight="1" x14ac:dyDescent="0.25">
      <c r="A34" s="18">
        <v>16</v>
      </c>
      <c r="B34" s="19" t="s">
        <v>62</v>
      </c>
      <c r="C34" s="20">
        <v>712601</v>
      </c>
      <c r="D34" s="18">
        <v>1</v>
      </c>
      <c r="E34" s="18">
        <v>750</v>
      </c>
      <c r="F34" s="20">
        <v>750</v>
      </c>
      <c r="G34" s="17" t="s">
        <v>33</v>
      </c>
      <c r="H34" s="21" t="s">
        <v>146</v>
      </c>
      <c r="I34" s="21">
        <v>5</v>
      </c>
    </row>
    <row r="35" spans="1:9" ht="31.5" x14ac:dyDescent="0.25">
      <c r="A35" s="18">
        <v>17</v>
      </c>
      <c r="B35" s="19" t="s">
        <v>145</v>
      </c>
      <c r="C35" s="18" t="s">
        <v>63</v>
      </c>
      <c r="D35" s="18">
        <v>1</v>
      </c>
      <c r="E35" s="18">
        <v>750</v>
      </c>
      <c r="F35" s="20">
        <v>750</v>
      </c>
      <c r="G35" s="17" t="s">
        <v>33</v>
      </c>
      <c r="H35" s="21" t="s">
        <v>146</v>
      </c>
      <c r="I35" s="21">
        <v>5</v>
      </c>
    </row>
    <row r="36" spans="1:9" ht="15.75" customHeight="1" x14ac:dyDescent="0.25">
      <c r="A36" s="18"/>
      <c r="B36" s="8" t="s">
        <v>27</v>
      </c>
      <c r="C36" s="18"/>
      <c r="D36" s="1">
        <f>SUM(D19:D35)</f>
        <v>28.95</v>
      </c>
      <c r="E36" s="1"/>
      <c r="F36" s="2">
        <f>SUM(F19:F35)</f>
        <v>17779</v>
      </c>
      <c r="G36" s="2"/>
      <c r="H36" s="2"/>
      <c r="I36" s="2"/>
    </row>
    <row r="37" spans="1:9" s="36" customFormat="1" x14ac:dyDescent="0.25">
      <c r="A37" s="65" t="s">
        <v>167</v>
      </c>
      <c r="B37" s="66"/>
      <c r="C37" s="66"/>
      <c r="D37" s="66"/>
      <c r="E37" s="66"/>
      <c r="F37" s="66"/>
      <c r="G37" s="66"/>
      <c r="H37" s="66"/>
      <c r="I37" s="67"/>
    </row>
    <row r="38" spans="1:9" x14ac:dyDescent="0.25">
      <c r="A38" s="18">
        <v>1</v>
      </c>
      <c r="B38" s="19" t="s">
        <v>64</v>
      </c>
      <c r="C38" s="20">
        <v>143111</v>
      </c>
      <c r="D38" s="18">
        <v>1</v>
      </c>
      <c r="E38" s="18">
        <v>800</v>
      </c>
      <c r="F38" s="20">
        <f>ROUND(D38*E38,0)</f>
        <v>800</v>
      </c>
      <c r="G38" s="21" t="s">
        <v>65</v>
      </c>
      <c r="H38" s="21" t="s">
        <v>66</v>
      </c>
      <c r="I38" s="21">
        <v>7</v>
      </c>
    </row>
    <row r="39" spans="1:9" ht="15.75" customHeight="1" x14ac:dyDescent="0.25">
      <c r="A39" s="18"/>
      <c r="B39" s="31" t="s">
        <v>27</v>
      </c>
      <c r="C39" s="18"/>
      <c r="D39" s="1">
        <f>SUM(D38:D38)</f>
        <v>1</v>
      </c>
      <c r="E39" s="1"/>
      <c r="F39" s="2">
        <f>SUM(F38:F38)</f>
        <v>800</v>
      </c>
      <c r="G39" s="2"/>
      <c r="H39" s="2"/>
      <c r="I39" s="2"/>
    </row>
    <row r="40" spans="1:9" ht="35.25" customHeight="1" x14ac:dyDescent="0.25">
      <c r="A40" s="57" t="s">
        <v>151</v>
      </c>
      <c r="B40" s="57"/>
      <c r="C40" s="57"/>
      <c r="D40" s="57"/>
      <c r="E40" s="57"/>
      <c r="F40" s="57"/>
      <c r="G40" s="29"/>
      <c r="H40" s="29"/>
      <c r="I40" s="29"/>
    </row>
    <row r="41" spans="1:9" ht="39.75" customHeight="1" x14ac:dyDescent="0.25">
      <c r="A41" s="18">
        <v>1</v>
      </c>
      <c r="B41" s="19" t="s">
        <v>67</v>
      </c>
      <c r="C41" s="18" t="s">
        <v>68</v>
      </c>
      <c r="D41" s="18">
        <v>1</v>
      </c>
      <c r="E41" s="18">
        <v>824</v>
      </c>
      <c r="F41" s="20">
        <f>ROUND(D41*E41,0)</f>
        <v>824</v>
      </c>
      <c r="G41" s="4" t="s">
        <v>69</v>
      </c>
      <c r="H41" s="4" t="s">
        <v>32</v>
      </c>
      <c r="I41" s="4">
        <v>10</v>
      </c>
    </row>
    <row r="42" spans="1:9" ht="20.100000000000001" customHeight="1" x14ac:dyDescent="0.25">
      <c r="A42" s="18">
        <v>2</v>
      </c>
      <c r="B42" s="19" t="s">
        <v>147</v>
      </c>
      <c r="C42" s="10" t="s">
        <v>70</v>
      </c>
      <c r="D42" s="11">
        <v>1</v>
      </c>
      <c r="E42" s="18">
        <v>714</v>
      </c>
      <c r="F42" s="20">
        <f>ROUND(D42*E42,0)</f>
        <v>714</v>
      </c>
      <c r="G42" s="20" t="s">
        <v>69</v>
      </c>
      <c r="H42" s="4" t="s">
        <v>15</v>
      </c>
      <c r="I42" s="4">
        <v>8</v>
      </c>
    </row>
    <row r="43" spans="1:9" x14ac:dyDescent="0.25">
      <c r="A43" s="18">
        <v>3</v>
      </c>
      <c r="B43" s="19" t="s">
        <v>71</v>
      </c>
      <c r="C43" s="18" t="s">
        <v>72</v>
      </c>
      <c r="D43" s="11">
        <v>1</v>
      </c>
      <c r="E43" s="18">
        <v>627</v>
      </c>
      <c r="F43" s="20">
        <v>627</v>
      </c>
      <c r="G43" s="20" t="s">
        <v>69</v>
      </c>
      <c r="H43" s="4" t="s">
        <v>11</v>
      </c>
      <c r="I43" s="4">
        <v>6</v>
      </c>
    </row>
    <row r="44" spans="1:9" ht="20.100000000000001" customHeight="1" x14ac:dyDescent="0.25">
      <c r="A44" s="18"/>
      <c r="B44" s="8" t="s">
        <v>27</v>
      </c>
      <c r="C44" s="18"/>
      <c r="D44" s="1">
        <f>SUM(D41:D43)</f>
        <v>3</v>
      </c>
      <c r="E44" s="1"/>
      <c r="F44" s="2">
        <f>SUM(F41:F43)</f>
        <v>2165</v>
      </c>
      <c r="G44" s="2"/>
      <c r="H44" s="2"/>
      <c r="I44" s="2"/>
    </row>
    <row r="45" spans="1:9" ht="36" customHeight="1" x14ac:dyDescent="0.25">
      <c r="A45" s="62" t="s">
        <v>150</v>
      </c>
      <c r="B45" s="63"/>
      <c r="C45" s="63"/>
      <c r="D45" s="63"/>
      <c r="E45" s="63"/>
      <c r="F45" s="63"/>
      <c r="G45" s="63"/>
      <c r="H45" s="63"/>
      <c r="I45" s="63"/>
    </row>
    <row r="46" spans="1:9" ht="31.5" x14ac:dyDescent="0.25">
      <c r="A46" s="18">
        <v>4</v>
      </c>
      <c r="B46" s="19" t="s">
        <v>73</v>
      </c>
      <c r="C46" s="18" t="s">
        <v>68</v>
      </c>
      <c r="D46" s="11">
        <v>0.5</v>
      </c>
      <c r="E46" s="18">
        <v>753</v>
      </c>
      <c r="F46" s="20">
        <v>377</v>
      </c>
      <c r="G46" s="20" t="s">
        <v>69</v>
      </c>
      <c r="H46" s="4" t="s">
        <v>32</v>
      </c>
      <c r="I46" s="4">
        <v>10</v>
      </c>
    </row>
    <row r="47" spans="1:9" ht="30" customHeight="1" x14ac:dyDescent="0.25">
      <c r="A47" s="18"/>
      <c r="B47" s="8" t="s">
        <v>27</v>
      </c>
      <c r="C47" s="18"/>
      <c r="D47" s="1">
        <f>SUM(D46)</f>
        <v>0.5</v>
      </c>
      <c r="E47" s="1"/>
      <c r="F47" s="2">
        <f>SUM(F46)</f>
        <v>377</v>
      </c>
      <c r="G47" s="2"/>
      <c r="H47" s="2"/>
      <c r="I47" s="2"/>
    </row>
    <row r="48" spans="1:9" ht="33.75" customHeight="1" x14ac:dyDescent="0.25">
      <c r="A48" s="57" t="s">
        <v>148</v>
      </c>
      <c r="B48" s="57"/>
      <c r="C48" s="57"/>
      <c r="D48" s="57"/>
      <c r="E48" s="57"/>
      <c r="F48" s="57"/>
      <c r="G48" s="29"/>
      <c r="H48" s="29"/>
      <c r="I48" s="29"/>
    </row>
    <row r="49" spans="1:9" ht="109.5" customHeight="1" x14ac:dyDescent="0.25">
      <c r="A49" s="18">
        <v>1</v>
      </c>
      <c r="B49" s="19" t="s">
        <v>64</v>
      </c>
      <c r="C49" s="20">
        <v>143101</v>
      </c>
      <c r="D49" s="18">
        <v>1</v>
      </c>
      <c r="E49" s="18">
        <v>870</v>
      </c>
      <c r="F49" s="20">
        <f>ROUND(D49*E49,0)</f>
        <v>870</v>
      </c>
      <c r="G49" s="4" t="s">
        <v>65</v>
      </c>
      <c r="H49" s="4" t="s">
        <v>32</v>
      </c>
      <c r="I49" s="4">
        <v>9</v>
      </c>
    </row>
    <row r="50" spans="1:9" ht="90" customHeight="1" x14ac:dyDescent="0.25">
      <c r="A50" s="18">
        <v>2</v>
      </c>
      <c r="B50" s="19" t="s">
        <v>74</v>
      </c>
      <c r="C50" s="18" t="s">
        <v>75</v>
      </c>
      <c r="D50" s="18"/>
      <c r="E50" s="18" t="s">
        <v>76</v>
      </c>
      <c r="F50" s="20">
        <v>227</v>
      </c>
      <c r="G50" s="24" t="s">
        <v>65</v>
      </c>
      <c r="H50" s="24" t="s">
        <v>77</v>
      </c>
      <c r="I50" s="24">
        <v>7</v>
      </c>
    </row>
    <row r="51" spans="1:9" ht="90" customHeight="1" x14ac:dyDescent="0.25">
      <c r="A51" s="18">
        <v>3</v>
      </c>
      <c r="B51" s="19" t="s">
        <v>78</v>
      </c>
      <c r="C51" s="18" t="s">
        <v>79</v>
      </c>
      <c r="D51" s="18"/>
      <c r="E51" s="18" t="s">
        <v>80</v>
      </c>
      <c r="F51" s="20">
        <v>227</v>
      </c>
      <c r="G51" s="24" t="s">
        <v>65</v>
      </c>
      <c r="H51" s="24" t="s">
        <v>77</v>
      </c>
      <c r="I51" s="24">
        <v>7</v>
      </c>
    </row>
    <row r="52" spans="1:9" ht="90" customHeight="1" x14ac:dyDescent="0.25">
      <c r="A52" s="18">
        <v>4</v>
      </c>
      <c r="B52" s="19" t="s">
        <v>81</v>
      </c>
      <c r="C52" s="18" t="s">
        <v>82</v>
      </c>
      <c r="D52" s="18"/>
      <c r="E52" s="18" t="s">
        <v>80</v>
      </c>
      <c r="F52" s="20">
        <v>227</v>
      </c>
      <c r="G52" s="24" t="s">
        <v>65</v>
      </c>
      <c r="H52" s="24" t="s">
        <v>77</v>
      </c>
      <c r="I52" s="24">
        <v>7</v>
      </c>
    </row>
    <row r="53" spans="1:9" ht="90" customHeight="1" x14ac:dyDescent="0.25">
      <c r="A53" s="18">
        <v>5</v>
      </c>
      <c r="B53" s="19" t="s">
        <v>83</v>
      </c>
      <c r="C53" s="18" t="s">
        <v>82</v>
      </c>
      <c r="D53" s="18"/>
      <c r="E53" s="18" t="s">
        <v>84</v>
      </c>
      <c r="F53" s="20">
        <v>227</v>
      </c>
      <c r="G53" s="24" t="s">
        <v>65</v>
      </c>
      <c r="H53" s="24" t="s">
        <v>77</v>
      </c>
      <c r="I53" s="24">
        <v>7</v>
      </c>
    </row>
    <row r="54" spans="1:9" ht="90" customHeight="1" x14ac:dyDescent="0.25">
      <c r="A54" s="18">
        <v>6</v>
      </c>
      <c r="B54" s="19" t="s">
        <v>85</v>
      </c>
      <c r="C54" s="18" t="s">
        <v>86</v>
      </c>
      <c r="D54" s="18"/>
      <c r="E54" s="18" t="s">
        <v>80</v>
      </c>
      <c r="F54" s="20">
        <v>227</v>
      </c>
      <c r="G54" s="24" t="s">
        <v>65</v>
      </c>
      <c r="H54" s="24" t="s">
        <v>77</v>
      </c>
      <c r="I54" s="24">
        <v>7</v>
      </c>
    </row>
    <row r="55" spans="1:9" ht="90" customHeight="1" x14ac:dyDescent="0.25">
      <c r="A55" s="18">
        <v>7</v>
      </c>
      <c r="B55" s="19" t="s">
        <v>87</v>
      </c>
      <c r="C55" s="18" t="s">
        <v>88</v>
      </c>
      <c r="D55" s="18"/>
      <c r="E55" s="18" t="s">
        <v>84</v>
      </c>
      <c r="F55" s="20">
        <v>227</v>
      </c>
      <c r="G55" s="24" t="s">
        <v>65</v>
      </c>
      <c r="H55" s="24" t="s">
        <v>77</v>
      </c>
      <c r="I55" s="24">
        <v>7</v>
      </c>
    </row>
    <row r="56" spans="1:9" ht="90" customHeight="1" x14ac:dyDescent="0.25">
      <c r="A56" s="18">
        <v>8</v>
      </c>
      <c r="B56" s="19" t="s">
        <v>89</v>
      </c>
      <c r="C56" s="18" t="s">
        <v>90</v>
      </c>
      <c r="D56" s="18"/>
      <c r="E56" s="18" t="s">
        <v>80</v>
      </c>
      <c r="F56" s="20">
        <v>227</v>
      </c>
      <c r="G56" s="24" t="s">
        <v>65</v>
      </c>
      <c r="H56" s="24" t="s">
        <v>77</v>
      </c>
      <c r="I56" s="24">
        <v>7</v>
      </c>
    </row>
    <row r="57" spans="1:9" ht="110.25" x14ac:dyDescent="0.25">
      <c r="A57" s="18">
        <v>9</v>
      </c>
      <c r="B57" s="19" t="s">
        <v>91</v>
      </c>
      <c r="C57" s="18" t="s">
        <v>82</v>
      </c>
      <c r="D57" s="18"/>
      <c r="E57" s="18" t="s">
        <v>80</v>
      </c>
      <c r="F57" s="20">
        <v>227</v>
      </c>
      <c r="G57" s="24" t="s">
        <v>65</v>
      </c>
      <c r="H57" s="24" t="s">
        <v>77</v>
      </c>
      <c r="I57" s="24">
        <v>7</v>
      </c>
    </row>
    <row r="58" spans="1:9" ht="17.25" customHeight="1" x14ac:dyDescent="0.25">
      <c r="A58" s="18"/>
      <c r="B58" s="8" t="s">
        <v>27</v>
      </c>
      <c r="C58" s="18"/>
      <c r="D58" s="1">
        <v>1</v>
      </c>
      <c r="E58" s="18"/>
      <c r="F58" s="2">
        <f>SUM(F49:F57)</f>
        <v>2686</v>
      </c>
      <c r="G58" s="2"/>
      <c r="H58" s="2"/>
      <c r="I58" s="2"/>
    </row>
    <row r="59" spans="1:9" ht="37.5" customHeight="1" x14ac:dyDescent="0.25">
      <c r="A59" s="62" t="s">
        <v>149</v>
      </c>
      <c r="B59" s="63"/>
      <c r="C59" s="63"/>
      <c r="D59" s="63"/>
      <c r="E59" s="63"/>
      <c r="F59" s="63"/>
      <c r="G59" s="63"/>
      <c r="H59" s="63"/>
      <c r="I59" s="63"/>
    </row>
    <row r="60" spans="1:9" ht="90" customHeight="1" x14ac:dyDescent="0.25">
      <c r="A60" s="18">
        <v>1</v>
      </c>
      <c r="B60" s="19" t="s">
        <v>92</v>
      </c>
      <c r="C60" s="20">
        <v>143101</v>
      </c>
      <c r="D60" s="18">
        <v>1</v>
      </c>
      <c r="E60" s="18">
        <v>833</v>
      </c>
      <c r="F60" s="20">
        <v>833</v>
      </c>
      <c r="G60" s="4" t="s">
        <v>65</v>
      </c>
      <c r="H60" s="4" t="s">
        <v>32</v>
      </c>
      <c r="I60" s="4">
        <v>9</v>
      </c>
    </row>
    <row r="61" spans="1:9" ht="90" customHeight="1" x14ac:dyDescent="0.25">
      <c r="A61" s="18">
        <v>2</v>
      </c>
      <c r="B61" s="19" t="s">
        <v>93</v>
      </c>
      <c r="C61" s="18" t="s">
        <v>94</v>
      </c>
      <c r="D61" s="18"/>
      <c r="E61" s="18" t="s">
        <v>84</v>
      </c>
      <c r="F61" s="20">
        <v>227</v>
      </c>
      <c r="G61" s="24" t="s">
        <v>65</v>
      </c>
      <c r="H61" s="24" t="s">
        <v>77</v>
      </c>
      <c r="I61" s="24">
        <v>7</v>
      </c>
    </row>
    <row r="62" spans="1:9" ht="90" customHeight="1" x14ac:dyDescent="0.25">
      <c r="A62" s="18">
        <v>3</v>
      </c>
      <c r="B62" s="19" t="s">
        <v>87</v>
      </c>
      <c r="C62" s="18" t="s">
        <v>88</v>
      </c>
      <c r="D62" s="18"/>
      <c r="E62" s="18" t="s">
        <v>84</v>
      </c>
      <c r="F62" s="20">
        <v>227</v>
      </c>
      <c r="G62" s="24" t="s">
        <v>65</v>
      </c>
      <c r="H62" s="24" t="s">
        <v>77</v>
      </c>
      <c r="I62" s="24">
        <v>7</v>
      </c>
    </row>
    <row r="63" spans="1:9" ht="90" customHeight="1" x14ac:dyDescent="0.25">
      <c r="A63" s="18">
        <v>5</v>
      </c>
      <c r="B63" s="19" t="s">
        <v>95</v>
      </c>
      <c r="C63" s="18" t="s">
        <v>94</v>
      </c>
      <c r="D63" s="18"/>
      <c r="E63" s="18" t="s">
        <v>84</v>
      </c>
      <c r="F63" s="20">
        <v>227</v>
      </c>
      <c r="G63" s="24" t="s">
        <v>65</v>
      </c>
      <c r="H63" s="24" t="s">
        <v>77</v>
      </c>
      <c r="I63" s="24">
        <v>7</v>
      </c>
    </row>
    <row r="64" spans="1:9" ht="110.25" x14ac:dyDescent="0.25">
      <c r="A64" s="18">
        <v>6</v>
      </c>
      <c r="B64" s="19" t="s">
        <v>91</v>
      </c>
      <c r="C64" s="18" t="s">
        <v>82</v>
      </c>
      <c r="D64" s="18"/>
      <c r="E64" s="18" t="s">
        <v>80</v>
      </c>
      <c r="F64" s="20">
        <v>227</v>
      </c>
      <c r="G64" s="24" t="s">
        <v>65</v>
      </c>
      <c r="H64" s="24" t="s">
        <v>77</v>
      </c>
      <c r="I64" s="24">
        <v>7</v>
      </c>
    </row>
    <row r="65" spans="1:11" x14ac:dyDescent="0.25">
      <c r="A65" s="18"/>
      <c r="B65" s="31" t="s">
        <v>27</v>
      </c>
      <c r="C65" s="18"/>
      <c r="D65" s="1">
        <v>1</v>
      </c>
      <c r="E65" s="18"/>
      <c r="F65" s="2">
        <f>SUM(F60:F64)</f>
        <v>1741</v>
      </c>
      <c r="G65" s="2"/>
      <c r="H65" s="2"/>
      <c r="I65" s="2"/>
    </row>
    <row r="66" spans="1:11" x14ac:dyDescent="0.25">
      <c r="A66" s="57" t="s">
        <v>152</v>
      </c>
      <c r="B66" s="57"/>
      <c r="C66" s="57"/>
      <c r="D66" s="57"/>
      <c r="E66" s="57"/>
      <c r="F66" s="57"/>
      <c r="G66" s="29"/>
      <c r="H66" s="29"/>
      <c r="I66" s="29"/>
    </row>
    <row r="67" spans="1:11" x14ac:dyDescent="0.25">
      <c r="A67" s="18">
        <v>1</v>
      </c>
      <c r="B67" s="19" t="s">
        <v>100</v>
      </c>
      <c r="C67" s="18" t="s">
        <v>101</v>
      </c>
      <c r="D67" s="11">
        <v>1</v>
      </c>
      <c r="E67" s="18">
        <v>994</v>
      </c>
      <c r="F67" s="20">
        <f>ROUND(D67*E67,0)</f>
        <v>994</v>
      </c>
      <c r="G67" s="9" t="s">
        <v>102</v>
      </c>
      <c r="H67" s="9" t="s">
        <v>15</v>
      </c>
      <c r="I67" s="9">
        <v>9</v>
      </c>
    </row>
    <row r="68" spans="1:11" ht="18" customHeight="1" x14ac:dyDescent="0.25">
      <c r="A68" s="18"/>
      <c r="B68" s="8" t="s">
        <v>27</v>
      </c>
      <c r="C68" s="18"/>
      <c r="D68" s="1">
        <v>1</v>
      </c>
      <c r="E68" s="18"/>
      <c r="F68" s="2">
        <f>SUM(F67)</f>
        <v>994</v>
      </c>
      <c r="G68" s="2"/>
      <c r="H68" s="2"/>
      <c r="I68" s="2"/>
    </row>
    <row r="69" spans="1:11" x14ac:dyDescent="0.25">
      <c r="A69" s="58" t="s">
        <v>153</v>
      </c>
      <c r="B69" s="58"/>
      <c r="C69" s="58"/>
      <c r="D69" s="58"/>
      <c r="E69" s="58"/>
      <c r="F69" s="58"/>
      <c r="G69" s="34"/>
      <c r="H69" s="34"/>
      <c r="I69" s="34"/>
    </row>
    <row r="70" spans="1:11" x14ac:dyDescent="0.25">
      <c r="A70" s="24">
        <v>1</v>
      </c>
      <c r="B70" s="27" t="s">
        <v>12</v>
      </c>
      <c r="C70" s="21" t="s">
        <v>13</v>
      </c>
      <c r="D70" s="9">
        <v>1</v>
      </c>
      <c r="E70" s="4">
        <v>784</v>
      </c>
      <c r="F70" s="24">
        <v>784</v>
      </c>
      <c r="G70" s="6" t="s">
        <v>14</v>
      </c>
      <c r="H70" s="6" t="s">
        <v>15</v>
      </c>
      <c r="I70" s="4">
        <v>7</v>
      </c>
    </row>
    <row r="71" spans="1:11" ht="31.5" x14ac:dyDescent="0.25">
      <c r="A71" s="24">
        <v>2</v>
      </c>
      <c r="B71" s="28" t="s">
        <v>117</v>
      </c>
      <c r="C71" s="9" t="s">
        <v>118</v>
      </c>
      <c r="D71" s="9">
        <v>0.2</v>
      </c>
      <c r="E71" s="24">
        <v>755</v>
      </c>
      <c r="F71" s="24">
        <v>151</v>
      </c>
      <c r="G71" s="24" t="s">
        <v>119</v>
      </c>
      <c r="H71" s="24" t="s">
        <v>11</v>
      </c>
      <c r="I71" s="24">
        <v>6</v>
      </c>
    </row>
    <row r="72" spans="1:11" ht="47.25" x14ac:dyDescent="0.25">
      <c r="A72" s="24">
        <v>3</v>
      </c>
      <c r="B72" s="27" t="s">
        <v>120</v>
      </c>
      <c r="C72" s="21" t="s">
        <v>54</v>
      </c>
      <c r="D72" s="9">
        <v>1</v>
      </c>
      <c r="E72" s="24">
        <v>750</v>
      </c>
      <c r="F72" s="24">
        <v>750</v>
      </c>
      <c r="G72" s="4" t="s">
        <v>33</v>
      </c>
      <c r="H72" s="4" t="s">
        <v>32</v>
      </c>
      <c r="I72" s="4">
        <v>4</v>
      </c>
    </row>
    <row r="73" spans="1:11" x14ac:dyDescent="0.25">
      <c r="A73" s="24">
        <v>4</v>
      </c>
      <c r="B73" s="28" t="s">
        <v>121</v>
      </c>
      <c r="C73" s="9" t="s">
        <v>107</v>
      </c>
      <c r="D73" s="9">
        <v>1</v>
      </c>
      <c r="E73" s="4">
        <v>548</v>
      </c>
      <c r="F73" s="24">
        <v>548</v>
      </c>
      <c r="G73" s="24" t="s">
        <v>33</v>
      </c>
      <c r="H73" s="24" t="s">
        <v>11</v>
      </c>
      <c r="I73" s="24">
        <v>1</v>
      </c>
    </row>
    <row r="74" spans="1:11" x14ac:dyDescent="0.25">
      <c r="A74" s="24">
        <v>5</v>
      </c>
      <c r="B74" s="28" t="s">
        <v>122</v>
      </c>
      <c r="C74" s="9" t="s">
        <v>123</v>
      </c>
      <c r="D74" s="9">
        <v>1</v>
      </c>
      <c r="E74" s="4">
        <v>571</v>
      </c>
      <c r="F74" s="24">
        <v>571</v>
      </c>
      <c r="G74" s="4" t="s">
        <v>33</v>
      </c>
      <c r="H74" s="4" t="s">
        <v>11</v>
      </c>
      <c r="I74" s="4">
        <v>1</v>
      </c>
    </row>
    <row r="75" spans="1:11" ht="31.5" x14ac:dyDescent="0.25">
      <c r="A75" s="24">
        <v>6</v>
      </c>
      <c r="B75" s="22" t="s">
        <v>154</v>
      </c>
      <c r="C75" s="23" t="s">
        <v>116</v>
      </c>
      <c r="D75" s="9">
        <v>1</v>
      </c>
      <c r="E75" s="4">
        <v>730</v>
      </c>
      <c r="F75" s="24">
        <v>730</v>
      </c>
      <c r="G75" s="24" t="s">
        <v>115</v>
      </c>
      <c r="H75" s="24" t="s">
        <v>32</v>
      </c>
      <c r="I75" s="24">
        <v>7</v>
      </c>
    </row>
    <row r="76" spans="1:11" x14ac:dyDescent="0.25">
      <c r="A76" s="24">
        <v>7</v>
      </c>
      <c r="B76" s="28" t="s">
        <v>51</v>
      </c>
      <c r="C76" s="9" t="s">
        <v>52</v>
      </c>
      <c r="D76" s="9">
        <v>6</v>
      </c>
      <c r="E76" s="4">
        <v>530</v>
      </c>
      <c r="F76" s="24">
        <v>3180</v>
      </c>
      <c r="G76" s="24" t="s">
        <v>33</v>
      </c>
      <c r="H76" s="24" t="s">
        <v>11</v>
      </c>
      <c r="I76" s="24">
        <v>1</v>
      </c>
    </row>
    <row r="77" spans="1:11" ht="31.5" x14ac:dyDescent="0.25">
      <c r="A77" s="24">
        <v>8</v>
      </c>
      <c r="B77" s="28" t="s">
        <v>39</v>
      </c>
      <c r="C77" s="9" t="s">
        <v>40</v>
      </c>
      <c r="D77" s="9">
        <v>1</v>
      </c>
      <c r="E77" s="24">
        <v>620</v>
      </c>
      <c r="F77" s="24">
        <v>620</v>
      </c>
      <c r="G77" s="24" t="s">
        <v>33</v>
      </c>
      <c r="H77" s="24" t="s">
        <v>32</v>
      </c>
      <c r="I77" s="24">
        <v>4</v>
      </c>
    </row>
    <row r="78" spans="1:11" x14ac:dyDescent="0.25">
      <c r="A78" s="24">
        <v>9</v>
      </c>
      <c r="B78" s="28" t="s">
        <v>124</v>
      </c>
      <c r="C78" s="9" t="s">
        <v>125</v>
      </c>
      <c r="D78" s="9">
        <v>0.1</v>
      </c>
      <c r="E78" s="15">
        <v>530</v>
      </c>
      <c r="F78" s="24">
        <v>53</v>
      </c>
      <c r="G78" s="4">
        <v>31</v>
      </c>
      <c r="H78" s="4" t="s">
        <v>11</v>
      </c>
      <c r="I78" s="4">
        <v>6</v>
      </c>
    </row>
    <row r="79" spans="1:11" ht="204.75" x14ac:dyDescent="0.25">
      <c r="A79" s="24">
        <v>10</v>
      </c>
      <c r="B79" s="28" t="s">
        <v>126</v>
      </c>
      <c r="C79" s="9" t="s">
        <v>103</v>
      </c>
      <c r="D79" s="16">
        <v>2</v>
      </c>
      <c r="E79" s="30" t="s">
        <v>127</v>
      </c>
      <c r="F79" s="24">
        <v>1000</v>
      </c>
      <c r="G79" s="24" t="s">
        <v>45</v>
      </c>
      <c r="H79" s="24" t="s">
        <v>46</v>
      </c>
      <c r="I79" s="24">
        <v>4</v>
      </c>
    </row>
    <row r="80" spans="1:11" x14ac:dyDescent="0.25">
      <c r="A80" s="18"/>
      <c r="B80" s="8" t="s">
        <v>27</v>
      </c>
      <c r="C80" s="18"/>
      <c r="D80" s="1">
        <f>SUM(D70:D79)</f>
        <v>14.299999999999999</v>
      </c>
      <c r="E80" s="1"/>
      <c r="F80" s="2">
        <f>SUM(F70:F79)</f>
        <v>8387</v>
      </c>
      <c r="G80" s="2"/>
      <c r="H80" s="2"/>
      <c r="I80" s="2"/>
      <c r="J80" s="37"/>
      <c r="K80" s="37"/>
    </row>
    <row r="81" spans="1:19" x14ac:dyDescent="0.25">
      <c r="A81" s="64" t="s">
        <v>155</v>
      </c>
      <c r="B81" s="64"/>
      <c r="C81" s="64"/>
      <c r="D81" s="64"/>
      <c r="E81" s="64"/>
      <c r="F81" s="64"/>
      <c r="G81" s="64"/>
      <c r="H81" s="64"/>
      <c r="I81" s="64"/>
    </row>
    <row r="82" spans="1:19" ht="31.5" x14ac:dyDescent="0.25">
      <c r="A82" s="12">
        <v>1</v>
      </c>
      <c r="B82" s="22" t="s">
        <v>154</v>
      </c>
      <c r="C82" s="23" t="s">
        <v>116</v>
      </c>
      <c r="D82" s="24">
        <v>0.5</v>
      </c>
      <c r="E82" s="9">
        <v>730</v>
      </c>
      <c r="F82" s="24">
        <v>365</v>
      </c>
      <c r="G82" s="24" t="s">
        <v>115</v>
      </c>
      <c r="H82" s="24" t="s">
        <v>32</v>
      </c>
      <c r="I82" s="24">
        <v>7</v>
      </c>
    </row>
    <row r="83" spans="1:19" ht="31.5" x14ac:dyDescent="0.25">
      <c r="A83" s="12">
        <v>2</v>
      </c>
      <c r="B83" s="28" t="s">
        <v>114</v>
      </c>
      <c r="C83" s="9" t="s">
        <v>113</v>
      </c>
      <c r="D83" s="24">
        <v>4.25</v>
      </c>
      <c r="E83" s="9">
        <v>601</v>
      </c>
      <c r="F83" s="24">
        <v>2554.25</v>
      </c>
      <c r="G83" s="24" t="s">
        <v>112</v>
      </c>
      <c r="H83" s="24" t="s">
        <v>11</v>
      </c>
      <c r="I83" s="24">
        <v>4</v>
      </c>
    </row>
    <row r="84" spans="1:19" x14ac:dyDescent="0.25">
      <c r="A84" s="12">
        <v>3</v>
      </c>
      <c r="B84" s="28" t="s">
        <v>111</v>
      </c>
      <c r="C84" s="9" t="s">
        <v>110</v>
      </c>
      <c r="D84" s="24">
        <v>1</v>
      </c>
      <c r="E84" s="9">
        <v>651</v>
      </c>
      <c r="F84" s="9">
        <v>651</v>
      </c>
      <c r="G84" s="24" t="s">
        <v>33</v>
      </c>
      <c r="H84" s="24" t="s">
        <v>32</v>
      </c>
      <c r="I84" s="24">
        <v>4</v>
      </c>
    </row>
    <row r="85" spans="1:19" x14ac:dyDescent="0.25">
      <c r="A85" s="12">
        <v>4</v>
      </c>
      <c r="B85" s="28" t="s">
        <v>109</v>
      </c>
      <c r="C85" s="9" t="s">
        <v>48</v>
      </c>
      <c r="D85" s="24">
        <v>1</v>
      </c>
      <c r="E85" s="9">
        <v>589</v>
      </c>
      <c r="F85" s="9">
        <v>589</v>
      </c>
      <c r="G85" s="4" t="s">
        <v>31</v>
      </c>
      <c r="H85" s="4" t="s">
        <v>22</v>
      </c>
      <c r="I85" s="4">
        <v>6</v>
      </c>
    </row>
    <row r="86" spans="1:19" x14ac:dyDescent="0.25">
      <c r="A86" s="12">
        <v>5</v>
      </c>
      <c r="B86" s="28" t="s">
        <v>108</v>
      </c>
      <c r="C86" s="9" t="s">
        <v>107</v>
      </c>
      <c r="D86" s="24">
        <v>1</v>
      </c>
      <c r="E86" s="9">
        <v>559</v>
      </c>
      <c r="F86" s="9">
        <v>559</v>
      </c>
      <c r="G86" s="24" t="s">
        <v>33</v>
      </c>
      <c r="H86" s="24" t="s">
        <v>11</v>
      </c>
      <c r="I86" s="24">
        <v>1</v>
      </c>
    </row>
    <row r="87" spans="1:19" x14ac:dyDescent="0.25">
      <c r="A87" s="12">
        <v>6</v>
      </c>
      <c r="B87" s="28" t="s">
        <v>106</v>
      </c>
      <c r="C87" s="9" t="s">
        <v>105</v>
      </c>
      <c r="D87" s="24">
        <v>1</v>
      </c>
      <c r="E87" s="9">
        <v>530</v>
      </c>
      <c r="F87" s="9">
        <v>530</v>
      </c>
      <c r="G87" s="4" t="s">
        <v>33</v>
      </c>
      <c r="H87" s="4" t="s">
        <v>11</v>
      </c>
      <c r="I87" s="4">
        <v>1</v>
      </c>
    </row>
    <row r="88" spans="1:19" x14ac:dyDescent="0.25">
      <c r="A88" s="12">
        <v>7</v>
      </c>
      <c r="B88" s="28" t="s">
        <v>51</v>
      </c>
      <c r="C88" s="9" t="s">
        <v>52</v>
      </c>
      <c r="D88" s="24">
        <v>1</v>
      </c>
      <c r="E88" s="9">
        <v>530</v>
      </c>
      <c r="F88" s="9">
        <v>530</v>
      </c>
      <c r="G88" s="4" t="s">
        <v>33</v>
      </c>
      <c r="H88" s="4" t="s">
        <v>11</v>
      </c>
      <c r="I88" s="4">
        <v>1</v>
      </c>
    </row>
    <row r="89" spans="1:19" x14ac:dyDescent="0.25">
      <c r="A89" s="12">
        <v>8</v>
      </c>
      <c r="B89" s="28" t="s">
        <v>49</v>
      </c>
      <c r="C89" s="9" t="s">
        <v>50</v>
      </c>
      <c r="D89" s="24">
        <v>2</v>
      </c>
      <c r="E89" s="9">
        <v>530</v>
      </c>
      <c r="F89" s="24">
        <v>1060</v>
      </c>
      <c r="G89" s="4" t="s">
        <v>33</v>
      </c>
      <c r="H89" s="4" t="s">
        <v>11</v>
      </c>
      <c r="I89" s="4">
        <v>1</v>
      </c>
    </row>
    <row r="90" spans="1:19" x14ac:dyDescent="0.25">
      <c r="A90" s="12">
        <v>9</v>
      </c>
      <c r="B90" s="28" t="s">
        <v>104</v>
      </c>
      <c r="C90" s="9" t="s">
        <v>103</v>
      </c>
      <c r="D90" s="24">
        <v>1</v>
      </c>
      <c r="E90" s="9">
        <v>530</v>
      </c>
      <c r="F90" s="24">
        <v>530</v>
      </c>
      <c r="G90" s="4" t="s">
        <v>45</v>
      </c>
      <c r="H90" s="4" t="s">
        <v>46</v>
      </c>
      <c r="I90" s="4">
        <v>4</v>
      </c>
    </row>
    <row r="91" spans="1:19" s="39" customFormat="1" ht="26.25" customHeight="1" x14ac:dyDescent="0.25">
      <c r="A91" s="18"/>
      <c r="B91" s="8" t="s">
        <v>27</v>
      </c>
      <c r="C91" s="18"/>
      <c r="D91" s="1">
        <f>SUM(D82:D90)</f>
        <v>12.75</v>
      </c>
      <c r="E91" s="1"/>
      <c r="F91" s="2">
        <f>SUM(F82:F90)</f>
        <v>7368.25</v>
      </c>
      <c r="G91" s="2"/>
      <c r="H91" s="2"/>
      <c r="I91" s="2"/>
      <c r="J91" s="38"/>
      <c r="K91" s="38"/>
      <c r="L91" s="38"/>
      <c r="M91" s="38"/>
      <c r="N91" s="38"/>
      <c r="O91" s="38"/>
      <c r="P91" s="38"/>
      <c r="Q91" s="38"/>
      <c r="R91" s="38"/>
      <c r="S91" s="38"/>
    </row>
    <row r="92" spans="1:19" x14ac:dyDescent="0.25">
      <c r="A92" s="59" t="s">
        <v>193</v>
      </c>
      <c r="B92" s="60"/>
      <c r="C92" s="60"/>
      <c r="D92" s="60"/>
      <c r="E92" s="60"/>
      <c r="F92" s="60"/>
      <c r="G92" s="60"/>
      <c r="H92" s="60"/>
      <c r="I92" s="61"/>
      <c r="K92" s="38"/>
      <c r="L92" s="38"/>
      <c r="M92" s="38"/>
      <c r="N92" s="38"/>
      <c r="O92" s="38"/>
      <c r="P92" s="38"/>
      <c r="Q92" s="38"/>
      <c r="R92" s="38"/>
      <c r="S92" s="38"/>
    </row>
    <row r="93" spans="1:19" ht="97.5" customHeight="1" x14ac:dyDescent="0.25">
      <c r="A93" s="10">
        <v>1</v>
      </c>
      <c r="B93" s="21" t="s">
        <v>168</v>
      </c>
      <c r="C93" s="21" t="s">
        <v>169</v>
      </c>
      <c r="D93" s="10">
        <v>1</v>
      </c>
      <c r="E93" s="21">
        <v>1100</v>
      </c>
      <c r="F93" s="25">
        <v>1100</v>
      </c>
      <c r="G93" s="10" t="s">
        <v>7</v>
      </c>
      <c r="H93" s="10" t="s">
        <v>8</v>
      </c>
      <c r="I93" s="10">
        <v>13</v>
      </c>
      <c r="J93" s="46"/>
      <c r="K93" s="38"/>
      <c r="L93" s="38"/>
      <c r="M93" s="38"/>
      <c r="N93" s="38"/>
      <c r="O93" s="38"/>
      <c r="P93" s="38"/>
      <c r="Q93" s="38"/>
      <c r="R93" s="38"/>
      <c r="S93" s="38"/>
    </row>
    <row r="94" spans="1:19" x14ac:dyDescent="0.25">
      <c r="A94" s="10">
        <v>2</v>
      </c>
      <c r="B94" s="49" t="s">
        <v>199</v>
      </c>
      <c r="C94" s="48">
        <v>515111</v>
      </c>
      <c r="D94" s="10">
        <v>0.5</v>
      </c>
      <c r="E94" s="10">
        <v>650</v>
      </c>
      <c r="F94" s="10">
        <v>325</v>
      </c>
      <c r="G94" s="17" t="s">
        <v>31</v>
      </c>
      <c r="H94" s="17" t="s">
        <v>22</v>
      </c>
      <c r="I94" s="17">
        <v>6</v>
      </c>
      <c r="J94" s="41"/>
      <c r="K94" s="41"/>
      <c r="L94" s="41"/>
      <c r="M94" s="38"/>
      <c r="N94" s="38"/>
      <c r="O94" s="38"/>
      <c r="P94" s="38"/>
      <c r="Q94" s="38"/>
      <c r="R94" s="38"/>
      <c r="S94" s="38"/>
    </row>
    <row r="95" spans="1:19" x14ac:dyDescent="0.25">
      <c r="A95" s="10">
        <v>3</v>
      </c>
      <c r="B95" s="45" t="s">
        <v>109</v>
      </c>
      <c r="C95" s="47" t="s">
        <v>48</v>
      </c>
      <c r="D95" s="21">
        <v>0.5</v>
      </c>
      <c r="E95" s="21">
        <v>650</v>
      </c>
      <c r="F95" s="10">
        <v>325</v>
      </c>
      <c r="G95" s="17" t="s">
        <v>31</v>
      </c>
      <c r="H95" s="17" t="s">
        <v>22</v>
      </c>
      <c r="I95" s="17">
        <v>6</v>
      </c>
      <c r="J95" s="40"/>
      <c r="K95" s="41"/>
      <c r="L95" s="41"/>
      <c r="M95" s="38"/>
      <c r="N95" s="38"/>
      <c r="O95" s="38"/>
      <c r="P95" s="38"/>
      <c r="Q95" s="38"/>
      <c r="R95" s="38"/>
      <c r="S95" s="38"/>
    </row>
    <row r="96" spans="1:19" ht="47.25" x14ac:dyDescent="0.25">
      <c r="A96" s="10">
        <v>4</v>
      </c>
      <c r="B96" s="45" t="s">
        <v>174</v>
      </c>
      <c r="C96" s="45" t="s">
        <v>175</v>
      </c>
      <c r="D96" s="10">
        <v>1</v>
      </c>
      <c r="E96" s="21">
        <v>833</v>
      </c>
      <c r="F96" s="25">
        <v>833</v>
      </c>
      <c r="G96" s="10" t="s">
        <v>176</v>
      </c>
      <c r="H96" s="10" t="s">
        <v>177</v>
      </c>
      <c r="I96" s="10">
        <v>8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</row>
    <row r="97" spans="1:19" x14ac:dyDescent="0.25">
      <c r="A97" s="10">
        <v>5</v>
      </c>
      <c r="B97" s="45" t="s">
        <v>181</v>
      </c>
      <c r="C97" s="45" t="s">
        <v>182</v>
      </c>
      <c r="D97" s="21">
        <v>0.5</v>
      </c>
      <c r="E97" s="21">
        <v>685</v>
      </c>
      <c r="F97" s="25">
        <v>342.5</v>
      </c>
      <c r="G97" s="10" t="s">
        <v>176</v>
      </c>
      <c r="H97" s="10" t="s">
        <v>128</v>
      </c>
      <c r="I97" s="10">
        <v>5</v>
      </c>
      <c r="J97" s="38"/>
      <c r="K97" s="38"/>
      <c r="L97" s="38"/>
      <c r="M97" s="38"/>
      <c r="N97" s="38"/>
      <c r="O97" s="38"/>
      <c r="P97" s="38"/>
      <c r="Q97" s="38"/>
      <c r="R97" s="38"/>
      <c r="S97" s="38"/>
    </row>
    <row r="98" spans="1:19" x14ac:dyDescent="0.25">
      <c r="A98" s="10">
        <v>6</v>
      </c>
      <c r="B98" s="45" t="s">
        <v>183</v>
      </c>
      <c r="C98" s="45" t="s">
        <v>184</v>
      </c>
      <c r="D98" s="21">
        <v>0.5</v>
      </c>
      <c r="E98" s="21">
        <v>685</v>
      </c>
      <c r="F98" s="25">
        <v>342.5</v>
      </c>
      <c r="G98" s="10" t="s">
        <v>176</v>
      </c>
      <c r="H98" s="10" t="s">
        <v>22</v>
      </c>
      <c r="I98" s="10">
        <v>4</v>
      </c>
      <c r="J98" s="38"/>
      <c r="K98" s="38"/>
      <c r="L98" s="38"/>
      <c r="M98" s="38"/>
      <c r="N98" s="38"/>
      <c r="O98" s="38"/>
      <c r="P98" s="38"/>
      <c r="Q98" s="38"/>
      <c r="R98" s="38"/>
      <c r="S98" s="38"/>
    </row>
    <row r="99" spans="1:19" x14ac:dyDescent="0.25">
      <c r="A99" s="10">
        <v>7</v>
      </c>
      <c r="B99" s="45" t="s">
        <v>185</v>
      </c>
      <c r="C99" s="45" t="s">
        <v>186</v>
      </c>
      <c r="D99" s="21">
        <v>2</v>
      </c>
      <c r="E99" s="21">
        <v>657</v>
      </c>
      <c r="F99" s="25">
        <v>1314</v>
      </c>
      <c r="G99" s="17" t="s">
        <v>176</v>
      </c>
      <c r="H99" s="17" t="s">
        <v>11</v>
      </c>
      <c r="I99" s="17">
        <v>3</v>
      </c>
      <c r="J99" s="38"/>
      <c r="K99" s="38"/>
      <c r="L99" s="38"/>
      <c r="M99" s="38"/>
      <c r="N99" s="38"/>
      <c r="O99" s="38"/>
      <c r="P99" s="38"/>
      <c r="Q99" s="38"/>
      <c r="R99" s="38"/>
      <c r="S99" s="38"/>
    </row>
    <row r="100" spans="1:19" ht="47.25" x14ac:dyDescent="0.25">
      <c r="A100" s="10">
        <v>8</v>
      </c>
      <c r="B100" s="45" t="s">
        <v>187</v>
      </c>
      <c r="C100" s="45" t="s">
        <v>186</v>
      </c>
      <c r="D100" s="21">
        <v>4.5</v>
      </c>
      <c r="E100" s="53" t="s">
        <v>194</v>
      </c>
      <c r="F100" s="55">
        <v>2936</v>
      </c>
      <c r="G100" s="10" t="s">
        <v>176</v>
      </c>
      <c r="H100" s="10" t="s">
        <v>11</v>
      </c>
      <c r="I100" s="10">
        <v>3</v>
      </c>
      <c r="J100" s="38"/>
      <c r="K100" s="38"/>
      <c r="L100" s="38"/>
      <c r="M100" s="38"/>
      <c r="N100" s="38"/>
      <c r="O100" s="38"/>
      <c r="P100" s="38"/>
      <c r="Q100" s="38"/>
      <c r="R100" s="38"/>
      <c r="S100" s="38"/>
    </row>
    <row r="101" spans="1:19" ht="48" customHeight="1" x14ac:dyDescent="0.25">
      <c r="A101" s="10">
        <v>9</v>
      </c>
      <c r="B101" s="50" t="s">
        <v>173</v>
      </c>
      <c r="C101" s="50"/>
      <c r="D101" s="51">
        <v>0.5</v>
      </c>
      <c r="E101" s="53" t="s">
        <v>200</v>
      </c>
      <c r="F101" s="54">
        <v>353</v>
      </c>
      <c r="G101" s="10" t="s">
        <v>57</v>
      </c>
      <c r="H101" s="10" t="s">
        <v>15</v>
      </c>
      <c r="I101" s="10">
        <v>6</v>
      </c>
      <c r="J101" s="40"/>
      <c r="K101" s="38"/>
      <c r="L101" s="38"/>
      <c r="M101" s="38"/>
      <c r="N101" s="38"/>
      <c r="O101" s="38"/>
      <c r="P101" s="38"/>
      <c r="Q101" s="38"/>
      <c r="R101" s="38"/>
      <c r="S101" s="38"/>
    </row>
    <row r="102" spans="1:19" ht="47.25" x14ac:dyDescent="0.25">
      <c r="A102" s="10">
        <v>10</v>
      </c>
      <c r="B102" s="45" t="s">
        <v>188</v>
      </c>
      <c r="C102" s="45" t="s">
        <v>189</v>
      </c>
      <c r="D102" s="21">
        <v>2</v>
      </c>
      <c r="E102" s="53" t="s">
        <v>195</v>
      </c>
      <c r="F102" s="55">
        <v>1228</v>
      </c>
      <c r="G102" s="17" t="s">
        <v>33</v>
      </c>
      <c r="H102" s="17" t="s">
        <v>32</v>
      </c>
      <c r="I102" s="17">
        <v>4</v>
      </c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ht="47.25" x14ac:dyDescent="0.25">
      <c r="A103" s="10">
        <v>11</v>
      </c>
      <c r="B103" s="45" t="s">
        <v>190</v>
      </c>
      <c r="C103" s="45" t="s">
        <v>191</v>
      </c>
      <c r="D103" s="21">
        <v>2</v>
      </c>
      <c r="E103" s="53" t="s">
        <v>196</v>
      </c>
      <c r="F103" s="55">
        <v>1160</v>
      </c>
      <c r="G103" s="10" t="s">
        <v>192</v>
      </c>
      <c r="H103" s="10" t="s">
        <v>46</v>
      </c>
      <c r="I103" s="10">
        <v>3</v>
      </c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x14ac:dyDescent="0.25">
      <c r="A104" s="10">
        <v>12</v>
      </c>
      <c r="B104" s="45" t="s">
        <v>106</v>
      </c>
      <c r="C104" s="45" t="s">
        <v>105</v>
      </c>
      <c r="D104" s="21">
        <v>1</v>
      </c>
      <c r="E104" s="21">
        <v>576</v>
      </c>
      <c r="F104" s="52">
        <v>576</v>
      </c>
      <c r="G104" s="17" t="s">
        <v>33</v>
      </c>
      <c r="H104" s="17" t="s">
        <v>11</v>
      </c>
      <c r="I104" s="17">
        <v>1</v>
      </c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x14ac:dyDescent="0.25">
      <c r="A105" s="24">
        <v>13</v>
      </c>
      <c r="B105" s="33" t="s">
        <v>172</v>
      </c>
      <c r="C105" s="33" t="s">
        <v>52</v>
      </c>
      <c r="D105" s="24">
        <v>1</v>
      </c>
      <c r="E105" s="9">
        <v>530</v>
      </c>
      <c r="F105" s="32">
        <v>530</v>
      </c>
      <c r="G105" s="4" t="s">
        <v>33</v>
      </c>
      <c r="H105" s="4" t="s">
        <v>11</v>
      </c>
      <c r="I105" s="4">
        <v>1</v>
      </c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x14ac:dyDescent="0.25">
      <c r="A106" s="24">
        <v>14</v>
      </c>
      <c r="B106" s="33" t="s">
        <v>178</v>
      </c>
      <c r="C106" s="33" t="s">
        <v>179</v>
      </c>
      <c r="D106" s="24">
        <v>1</v>
      </c>
      <c r="E106" s="9">
        <v>855</v>
      </c>
      <c r="F106" s="32">
        <v>855</v>
      </c>
      <c r="G106" s="4" t="s">
        <v>115</v>
      </c>
      <c r="H106" s="4" t="s">
        <v>32</v>
      </c>
      <c r="I106" s="4">
        <v>7</v>
      </c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31.5" x14ac:dyDescent="0.25">
      <c r="A107" s="24">
        <v>15</v>
      </c>
      <c r="B107" s="33" t="s">
        <v>197</v>
      </c>
      <c r="C107" s="33" t="s">
        <v>180</v>
      </c>
      <c r="D107" s="24">
        <v>0.5</v>
      </c>
      <c r="E107" s="9">
        <v>762</v>
      </c>
      <c r="F107" s="32">
        <v>381</v>
      </c>
      <c r="G107" s="24" t="s">
        <v>115</v>
      </c>
      <c r="H107" s="24" t="s">
        <v>32</v>
      </c>
      <c r="I107" s="24">
        <v>7</v>
      </c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x14ac:dyDescent="0.25">
      <c r="A108" s="24">
        <v>16</v>
      </c>
      <c r="B108" s="27" t="s">
        <v>156</v>
      </c>
      <c r="C108" s="21" t="s">
        <v>129</v>
      </c>
      <c r="D108" s="21">
        <v>0.15</v>
      </c>
      <c r="E108" s="56" t="s">
        <v>130</v>
      </c>
      <c r="F108" s="47">
        <v>223</v>
      </c>
      <c r="G108" s="10" t="s">
        <v>131</v>
      </c>
      <c r="H108" s="10" t="s">
        <v>32</v>
      </c>
      <c r="I108" s="10">
        <v>10</v>
      </c>
    </row>
    <row r="109" spans="1:19" x14ac:dyDescent="0.25">
      <c r="A109" s="24">
        <v>17</v>
      </c>
      <c r="B109" s="27" t="s">
        <v>132</v>
      </c>
      <c r="C109" s="21" t="s">
        <v>133</v>
      </c>
      <c r="D109" s="21">
        <v>0.1</v>
      </c>
      <c r="E109" s="56"/>
      <c r="F109" s="47">
        <v>149</v>
      </c>
      <c r="G109" s="10" t="s">
        <v>131</v>
      </c>
      <c r="H109" s="10" t="s">
        <v>32</v>
      </c>
      <c r="I109" s="10">
        <v>10</v>
      </c>
    </row>
    <row r="110" spans="1:19" x14ac:dyDescent="0.25">
      <c r="A110" s="24">
        <v>18</v>
      </c>
      <c r="B110" s="27" t="s">
        <v>134</v>
      </c>
      <c r="C110" s="21" t="s">
        <v>135</v>
      </c>
      <c r="D110" s="21">
        <v>0.15</v>
      </c>
      <c r="E110" s="56"/>
      <c r="F110" s="47">
        <v>223</v>
      </c>
      <c r="G110" s="10" t="s">
        <v>131</v>
      </c>
      <c r="H110" s="10" t="s">
        <v>32</v>
      </c>
      <c r="I110" s="10">
        <v>10</v>
      </c>
    </row>
    <row r="111" spans="1:19" x14ac:dyDescent="0.25">
      <c r="A111" s="24">
        <v>19</v>
      </c>
      <c r="B111" s="27" t="s">
        <v>157</v>
      </c>
      <c r="C111" s="21" t="s">
        <v>136</v>
      </c>
      <c r="D111" s="21">
        <v>0.15</v>
      </c>
      <c r="E111" s="56"/>
      <c r="F111" s="47">
        <v>148</v>
      </c>
      <c r="G111" s="10" t="s">
        <v>131</v>
      </c>
      <c r="H111" s="10" t="s">
        <v>46</v>
      </c>
      <c r="I111" s="10">
        <v>8</v>
      </c>
    </row>
    <row r="112" spans="1:19" ht="31.5" x14ac:dyDescent="0.25">
      <c r="A112" s="24">
        <v>20</v>
      </c>
      <c r="B112" s="27" t="s">
        <v>137</v>
      </c>
      <c r="C112" s="21" t="s">
        <v>138</v>
      </c>
      <c r="D112" s="21">
        <v>0.15</v>
      </c>
      <c r="E112" s="56"/>
      <c r="F112" s="47">
        <v>148</v>
      </c>
      <c r="G112" s="10" t="s">
        <v>115</v>
      </c>
      <c r="H112" s="10" t="s">
        <v>32</v>
      </c>
      <c r="I112" s="10">
        <v>7</v>
      </c>
    </row>
    <row r="113" spans="1:17" ht="31.5" x14ac:dyDescent="0.25">
      <c r="A113" s="24">
        <v>21</v>
      </c>
      <c r="B113" s="27" t="s">
        <v>139</v>
      </c>
      <c r="C113" s="21" t="s">
        <v>140</v>
      </c>
      <c r="D113" s="21">
        <v>0.15</v>
      </c>
      <c r="E113" s="56"/>
      <c r="F113" s="47">
        <v>148</v>
      </c>
      <c r="G113" s="10" t="s">
        <v>115</v>
      </c>
      <c r="H113" s="10" t="s">
        <v>32</v>
      </c>
      <c r="I113" s="10">
        <v>7</v>
      </c>
    </row>
    <row r="114" spans="1:17" x14ac:dyDescent="0.25">
      <c r="A114" s="24">
        <v>22</v>
      </c>
      <c r="B114" s="27" t="s">
        <v>141</v>
      </c>
      <c r="C114" s="21" t="s">
        <v>142</v>
      </c>
      <c r="D114" s="21">
        <v>0.4</v>
      </c>
      <c r="E114" s="56"/>
      <c r="F114" s="47">
        <v>524</v>
      </c>
      <c r="G114" s="10" t="s">
        <v>131</v>
      </c>
      <c r="H114" s="10" t="s">
        <v>128</v>
      </c>
      <c r="I114" s="10">
        <v>9</v>
      </c>
    </row>
    <row r="115" spans="1:17" ht="31.5" x14ac:dyDescent="0.25">
      <c r="A115" s="24">
        <v>23</v>
      </c>
      <c r="B115" s="27" t="s">
        <v>143</v>
      </c>
      <c r="C115" s="21" t="s">
        <v>144</v>
      </c>
      <c r="D115" s="21">
        <v>0.1</v>
      </c>
      <c r="E115" s="10">
        <v>762</v>
      </c>
      <c r="F115" s="25">
        <v>76.2</v>
      </c>
      <c r="G115" s="10" t="s">
        <v>14</v>
      </c>
      <c r="H115" s="10" t="s">
        <v>11</v>
      </c>
      <c r="I115" s="10">
        <v>4</v>
      </c>
    </row>
    <row r="116" spans="1:17" x14ac:dyDescent="0.25">
      <c r="A116" s="18"/>
      <c r="B116" s="8" t="s">
        <v>27</v>
      </c>
      <c r="C116" s="18"/>
      <c r="D116" s="1">
        <f>SUM(D93:D115)</f>
        <v>19.849999999999994</v>
      </c>
      <c r="E116" s="18"/>
      <c r="F116" s="2">
        <f>SUM(F93:F115)</f>
        <v>14240.2</v>
      </c>
      <c r="G116" s="2"/>
      <c r="H116" s="2"/>
      <c r="I116" s="2"/>
    </row>
    <row r="117" spans="1:17" x14ac:dyDescent="0.25">
      <c r="J117" s="44"/>
      <c r="K117" s="44"/>
      <c r="L117" s="44"/>
      <c r="M117" s="44"/>
      <c r="N117" s="44"/>
      <c r="O117" s="44"/>
      <c r="P117" s="44"/>
      <c r="Q117" s="44"/>
    </row>
    <row r="118" spans="1:17" x14ac:dyDescent="0.25">
      <c r="J118" s="44"/>
      <c r="K118" s="44"/>
      <c r="L118" s="44"/>
      <c r="M118" s="44"/>
      <c r="N118" s="44"/>
      <c r="O118" s="44"/>
      <c r="P118" s="44"/>
      <c r="Q118" s="44"/>
    </row>
    <row r="125" spans="1:17" x14ac:dyDescent="0.25">
      <c r="F125" s="34"/>
      <c r="G125" s="34"/>
      <c r="H125" s="34"/>
      <c r="I125" s="34"/>
    </row>
  </sheetData>
  <mergeCells count="16">
    <mergeCell ref="A40:F40"/>
    <mergeCell ref="A48:F48"/>
    <mergeCell ref="A37:I37"/>
    <mergeCell ref="A1:I1"/>
    <mergeCell ref="A2:I2"/>
    <mergeCell ref="A15:I15"/>
    <mergeCell ref="A12:I12"/>
    <mergeCell ref="A4:F4"/>
    <mergeCell ref="A18:F18"/>
    <mergeCell ref="E108:E114"/>
    <mergeCell ref="A66:F66"/>
    <mergeCell ref="A69:F69"/>
    <mergeCell ref="A92:I92"/>
    <mergeCell ref="A45:I45"/>
    <mergeCell ref="A81:I81"/>
    <mergeCell ref="A59:I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Lubānas amata vienību saraksts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ArtursL</cp:lastModifiedBy>
  <dcterms:created xsi:type="dcterms:W3CDTF">2021-11-11T08:21:47Z</dcterms:created>
  <dcterms:modified xsi:type="dcterms:W3CDTF">2021-11-29T10:41:48Z</dcterms:modified>
</cp:coreProperties>
</file>